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465"/>
  </bookViews>
  <sheets>
    <sheet name="指标文模板" sheetId="1" r:id="rId1"/>
  </sheets>
  <definedNames>
    <definedName name="_xlnm._FilterDatabase" localSheetId="0" hidden="1">指标文模板!$A$1:$F$100</definedName>
    <definedName name="_xlnm.Print_Titles" localSheetId="0">指标文模板!$2:$5</definedName>
  </definedNames>
  <calcPr calcId="144525"/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E88" i="1"/>
  <c r="D88" i="1"/>
  <c r="C88" i="1"/>
  <c r="C87" i="1"/>
  <c r="C86" i="1"/>
  <c r="C85" i="1"/>
  <c r="C84" i="1"/>
  <c r="E83" i="1"/>
  <c r="D83" i="1"/>
  <c r="C83" i="1"/>
  <c r="C82" i="1"/>
  <c r="C81" i="1"/>
  <c r="C80" i="1"/>
  <c r="C79" i="1"/>
  <c r="C78" i="1"/>
  <c r="E77" i="1"/>
  <c r="D77" i="1"/>
  <c r="C77" i="1"/>
  <c r="C76" i="1"/>
  <c r="C75" i="1"/>
  <c r="C74" i="1"/>
  <c r="C73" i="1"/>
  <c r="C72" i="1"/>
  <c r="C71" i="1"/>
  <c r="E70" i="1"/>
  <c r="D70" i="1"/>
  <c r="C70" i="1"/>
  <c r="C69" i="1"/>
  <c r="C68" i="1"/>
  <c r="C67" i="1"/>
  <c r="C66" i="1"/>
  <c r="C65" i="1"/>
  <c r="C64" i="1"/>
  <c r="C63" i="1"/>
  <c r="E62" i="1"/>
  <c r="D62" i="1"/>
  <c r="C62" i="1"/>
  <c r="C61" i="1"/>
  <c r="C60" i="1"/>
  <c r="E59" i="1"/>
  <c r="D59" i="1"/>
  <c r="C59" i="1"/>
  <c r="C58" i="1"/>
  <c r="C57" i="1"/>
  <c r="C56" i="1"/>
  <c r="C55" i="1"/>
  <c r="E54" i="1"/>
  <c r="D54" i="1"/>
  <c r="C54" i="1"/>
  <c r="C53" i="1"/>
  <c r="C52" i="1"/>
  <c r="C51" i="1"/>
  <c r="E50" i="1"/>
  <c r="D50" i="1"/>
  <c r="C50" i="1"/>
  <c r="C49" i="1"/>
  <c r="C48" i="1"/>
  <c r="C47" i="1"/>
  <c r="C46" i="1"/>
  <c r="E45" i="1"/>
  <c r="D45" i="1"/>
  <c r="C45" i="1"/>
  <c r="C44" i="1"/>
  <c r="C43" i="1"/>
  <c r="C42" i="1"/>
  <c r="C41" i="1"/>
  <c r="C40" i="1"/>
  <c r="C39" i="1"/>
  <c r="C38" i="1"/>
  <c r="E37" i="1"/>
  <c r="D37" i="1"/>
  <c r="C37" i="1"/>
  <c r="C36" i="1"/>
  <c r="C35" i="1"/>
  <c r="C34" i="1"/>
  <c r="C33" i="1"/>
  <c r="C32" i="1"/>
  <c r="C31" i="1"/>
  <c r="C30" i="1"/>
  <c r="E29" i="1"/>
  <c r="D29" i="1"/>
  <c r="C29" i="1"/>
  <c r="C28" i="1"/>
  <c r="C27" i="1"/>
  <c r="C26" i="1"/>
  <c r="C25" i="1"/>
  <c r="C24" i="1"/>
  <c r="C23" i="1"/>
  <c r="C22" i="1"/>
  <c r="C21" i="1"/>
  <c r="C20" i="1"/>
  <c r="C19" i="1"/>
  <c r="C18" i="1"/>
  <c r="E17" i="1"/>
  <c r="D17" i="1"/>
  <c r="C17" i="1"/>
  <c r="C16" i="1"/>
  <c r="C15" i="1"/>
  <c r="C14" i="1"/>
  <c r="C13" i="1"/>
  <c r="C12" i="1"/>
  <c r="C11" i="1"/>
  <c r="C10" i="1"/>
  <c r="C9" i="1"/>
  <c r="C8" i="1"/>
  <c r="C7" i="1"/>
  <c r="E6" i="1"/>
  <c r="D6" i="1"/>
  <c r="C6" i="1"/>
  <c r="E5" i="1"/>
  <c r="D5" i="1"/>
  <c r="C5" i="1"/>
</calcChain>
</file>

<file path=xl/sharedStrings.xml><?xml version="1.0" encoding="utf-8"?>
<sst xmlns="http://schemas.openxmlformats.org/spreadsheetml/2006/main" count="282" uniqueCount="282">
  <si>
    <r>
      <rPr>
        <b/>
        <sz val="16"/>
        <color indexed="8"/>
        <rFont val="宋体"/>
        <family val="3"/>
        <charset val="134"/>
      </rPr>
      <t>单位编码</t>
    </r>
  </si>
  <si>
    <r>
      <rPr>
        <b/>
        <sz val="16"/>
        <color indexed="8"/>
        <rFont val="宋体"/>
        <family val="3"/>
        <charset val="134"/>
      </rPr>
      <t>市县</t>
    </r>
  </si>
  <si>
    <r>
      <rPr>
        <b/>
        <sz val="16"/>
        <color indexed="8"/>
        <rFont val="宋体"/>
        <family val="3"/>
        <charset val="134"/>
      </rPr>
      <t>资金额度合计</t>
    </r>
  </si>
  <si>
    <r>
      <rPr>
        <b/>
        <sz val="16"/>
        <color indexed="8"/>
        <rFont val="宋体"/>
        <family val="3"/>
        <charset val="134"/>
      </rPr>
      <t>本次下达绩效目标</t>
    </r>
  </si>
  <si>
    <r>
      <rPr>
        <b/>
        <sz val="16"/>
        <color indexed="8"/>
        <rFont val="黑体"/>
        <family val="3"/>
        <charset val="134"/>
      </rPr>
      <t>合计</t>
    </r>
  </si>
  <si>
    <t>0090099001</t>
  </si>
  <si>
    <t>00900990011</t>
  </si>
  <si>
    <t>00900990019002</t>
  </si>
  <si>
    <t>00900990019003</t>
  </si>
  <si>
    <t>00900990019004</t>
  </si>
  <si>
    <t>00900990019005</t>
  </si>
  <si>
    <t>00900990019006</t>
  </si>
  <si>
    <t>00900990019007</t>
  </si>
  <si>
    <t>00900990019008</t>
  </si>
  <si>
    <t>00900990019010</t>
  </si>
  <si>
    <t>00900990019011</t>
  </si>
  <si>
    <t>0090099002</t>
  </si>
  <si>
    <t>00900990021</t>
  </si>
  <si>
    <t>00900990029015</t>
  </si>
  <si>
    <t>00900990029001</t>
  </si>
  <si>
    <t>00900990029002</t>
  </si>
  <si>
    <t>00900990029003</t>
  </si>
  <si>
    <t>00900990029004</t>
  </si>
  <si>
    <t>00900990029005</t>
  </si>
  <si>
    <t>00900990029006</t>
  </si>
  <si>
    <r>
      <rPr>
        <sz val="16"/>
        <color indexed="8"/>
        <rFont val="宋体"/>
        <family val="3"/>
        <charset val="134"/>
      </rPr>
      <t>后期扶持人数</t>
    </r>
  </si>
  <si>
    <t>00900990029008</t>
  </si>
  <si>
    <t>00900990029009</t>
  </si>
  <si>
    <t>0090099003</t>
  </si>
  <si>
    <t>00900990031</t>
  </si>
  <si>
    <t>00900990039001</t>
  </si>
  <si>
    <t>00900990039002</t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</si>
  <si>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 xml:space="preserve">6571 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;   
</t>
    </r>
    <r>
      <rPr>
        <sz val="16"/>
        <color theme="1"/>
        <rFont val="方正书宋_GBK"/>
        <family val="3"/>
        <charset val="134"/>
      </rPr>
      <t>解决突出问题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</si>
  <si>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t>00900990039003</t>
  </si>
  <si>
    <t>00900990039004</t>
  </si>
  <si>
    <t>00900990039005</t>
  </si>
  <si>
    <t>00900990039006</t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</si>
  <si>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988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;   
</t>
    </r>
    <r>
      <rPr>
        <sz val="16"/>
        <color theme="1"/>
        <rFont val="方正书宋_GBK"/>
        <family val="3"/>
        <charset val="134"/>
      </rPr>
      <t>解决突出问题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</si>
  <si>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t>0090099004</t>
  </si>
  <si>
    <t>00900990041</t>
  </si>
  <si>
    <t>00900990049001</t>
  </si>
  <si>
    <t>00900990049002</t>
  </si>
  <si>
    <t>00900990049003</t>
  </si>
  <si>
    <t>00900990049004</t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</si>
  <si>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1995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;     
</t>
    </r>
    <r>
      <rPr>
        <sz val="16"/>
        <color theme="1"/>
        <rFont val="方正书宋_GBK"/>
        <family val="3"/>
        <charset val="134"/>
      </rPr>
      <t>解决突出问题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</t>
    </r>
    <r>
      <rPr>
        <sz val="16"/>
        <color theme="1"/>
        <rFont val="Times New Roman"/>
        <family val="1"/>
      </rPr>
      <t>;</t>
    </r>
  </si>
  <si>
    <t>00900990049005</t>
  </si>
  <si>
    <t>00900990049006</t>
  </si>
  <si>
    <t>0090099005</t>
  </si>
  <si>
    <t>00900990051</t>
  </si>
  <si>
    <t>00900990059001</t>
  </si>
  <si>
    <t>00900990059002</t>
  </si>
  <si>
    <t>00900990059003</t>
  </si>
  <si>
    <t xml:space="preserve"> 0090099006</t>
  </si>
  <si>
    <t>00900990061</t>
  </si>
  <si>
    <t>00900990069001</t>
  </si>
  <si>
    <t>00900990069002</t>
  </si>
  <si>
    <t>0090099007</t>
  </si>
  <si>
    <t>00900990071</t>
  </si>
  <si>
    <t>00900990079001</t>
  </si>
  <si>
    <t>00900990079002</t>
  </si>
  <si>
    <t>00900990079004</t>
  </si>
  <si>
    <t>0090099008</t>
  </si>
  <si>
    <t>00900990081</t>
  </si>
  <si>
    <t>00900990089001</t>
  </si>
  <si>
    <t>0090099009</t>
  </si>
  <si>
    <t>00900990091</t>
  </si>
  <si>
    <t>后期扶持受益移民人口132人;</t>
  </si>
  <si>
    <t>00900990099006</t>
  </si>
  <si>
    <t>00900990099001</t>
  </si>
  <si>
    <t>00900990099002</t>
  </si>
  <si>
    <t>00900990099003</t>
  </si>
  <si>
    <t>00900990099004</t>
  </si>
  <si>
    <t>00900990099005</t>
  </si>
  <si>
    <t>0090099010</t>
  </si>
  <si>
    <t>00900990101</t>
  </si>
  <si>
    <t>00900990109001</t>
  </si>
  <si>
    <t>00900990109002</t>
  </si>
  <si>
    <t>00900990109003</t>
  </si>
  <si>
    <t>后期扶持受益移民人口5人;</t>
  </si>
  <si>
    <t>00900990109005</t>
  </si>
  <si>
    <t>后期扶持受益移民人口26人;</t>
  </si>
  <si>
    <t>00900990109006</t>
  </si>
  <si>
    <t>0090099011</t>
  </si>
  <si>
    <t>00900990111</t>
  </si>
  <si>
    <t>00900990119001</t>
  </si>
  <si>
    <t>00900990119002</t>
  </si>
  <si>
    <t>00900990119003</t>
  </si>
  <si>
    <t>00900990119004</t>
  </si>
  <si>
    <t>0090099012</t>
  </si>
  <si>
    <t>00900990129001</t>
  </si>
  <si>
    <t>00900990129002</t>
  </si>
  <si>
    <t>00900990129003</t>
  </si>
  <si>
    <t>00900990129004</t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</si>
  <si>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78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; 
</t>
    </r>
    <r>
      <rPr>
        <sz val="16"/>
        <color theme="1"/>
        <rFont val="方正书宋_GBK"/>
        <family val="3"/>
        <charset val="134"/>
      </rPr>
      <t>解决突出问题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</t>
    </r>
    <r>
      <rPr>
        <sz val="16"/>
        <color theme="1"/>
        <rFont val="Times New Roman"/>
        <family val="1"/>
      </rPr>
      <t>;</t>
    </r>
  </si>
  <si>
    <t>0090099013</t>
  </si>
  <si>
    <t>00900990131</t>
  </si>
  <si>
    <t>00900990139001</t>
  </si>
  <si>
    <t>00900990139002</t>
  </si>
  <si>
    <t>00900990139003</t>
  </si>
  <si>
    <t>00900990139004</t>
  </si>
  <si>
    <t>00900990139005</t>
  </si>
  <si>
    <t>00900990139006</t>
  </si>
  <si>
    <t>00900990139007</t>
  </si>
  <si>
    <t>00900990139008</t>
  </si>
  <si>
    <t>00900990139009</t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</si>
  <si>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2952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 
</t>
    </r>
    <r>
      <rPr>
        <sz val="16"/>
        <color theme="1"/>
        <rFont val="方正书宋_GBK"/>
        <family val="3"/>
        <charset val="134"/>
      </rPr>
      <t>解决突出问题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</si>
  <si>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t>110001007</t>
  </si>
  <si>
    <r>
      <rPr>
        <b/>
        <sz val="16"/>
        <color indexed="8"/>
        <rFont val="宋体"/>
        <family val="3"/>
        <charset val="134"/>
      </rPr>
      <t>北大荒农垦集团
有限公司</t>
    </r>
  </si>
  <si>
    <t>766001</t>
  </si>
  <si>
    <r>
      <rPr>
        <b/>
        <sz val="16"/>
        <color indexed="8"/>
        <rFont val="宋体"/>
        <family val="3"/>
        <charset val="134"/>
      </rPr>
      <t>中国龙江森林工业集团有限公司</t>
    </r>
  </si>
  <si>
    <t>后期扶持受益移民人口71人 ;</t>
  </si>
  <si>
    <r>
      <rPr>
        <b/>
        <sz val="16"/>
        <color rgb="FF000000"/>
        <rFont val="宋体"/>
        <family val="3"/>
        <charset val="134"/>
      </rPr>
      <t xml:space="preserve">省级小型水库移民扶持基金
</t>
    </r>
    <r>
      <rPr>
        <b/>
        <sz val="16"/>
        <color rgb="FF000000"/>
        <rFont val="Times New Roman"/>
        <family val="1"/>
      </rPr>
      <t>2137302</t>
    </r>
    <r>
      <rPr>
        <b/>
        <sz val="16"/>
        <color rgb="FF000000"/>
        <rFont val="宋体"/>
        <family val="3"/>
        <charset val="134"/>
      </rPr>
      <t>基础设施建设和经济发展</t>
    </r>
    <phoneticPr fontId="16" type="noConversion"/>
  </si>
  <si>
    <r>
      <t xml:space="preserve">    </t>
    </r>
    <r>
      <rPr>
        <b/>
        <sz val="16"/>
        <color indexed="8"/>
        <rFont val="宋体"/>
        <family val="3"/>
        <charset val="134"/>
      </rPr>
      <t>哈尔滨市合计</t>
    </r>
  </si>
  <si>
    <r>
      <t xml:space="preserve">      </t>
    </r>
    <r>
      <rPr>
        <sz val="16"/>
        <color indexed="8"/>
        <rFont val="宋体"/>
        <family val="3"/>
        <charset val="134"/>
      </rPr>
      <t>哈尔滨市财政局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</si>
  <si>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11843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
</t>
    </r>
    <r>
      <rPr>
        <sz val="16"/>
        <color theme="1"/>
        <rFont val="方正书宋_GBK"/>
        <family val="3"/>
        <charset val="134"/>
      </rPr>
      <t>产业扶持项目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</si>
  <si>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r>
      <t xml:space="preserve">      </t>
    </r>
    <r>
      <rPr>
        <sz val="16"/>
        <color indexed="8"/>
        <rFont val="宋体"/>
        <family val="3"/>
        <charset val="134"/>
      </rPr>
      <t>宾县财政局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</si>
  <si>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4335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</si>
  <si>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方正县财政局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</si>
  <si>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3508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</si>
  <si>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依兰县财政局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</si>
  <si>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2253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</si>
  <si>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巴彦县财政局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</si>
  <si>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1634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</si>
  <si>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木兰县财政局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</si>
  <si>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4663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</si>
  <si>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通河县财政局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</si>
  <si>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2534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</si>
  <si>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延寿县财政局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</si>
  <si>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1970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</si>
  <si>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五常市财政局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</si>
  <si>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9405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  
</t>
    </r>
    <r>
      <rPr>
        <sz val="16"/>
        <color theme="1"/>
        <rFont val="方正书宋_GBK"/>
        <family val="3"/>
        <charset val="134"/>
      </rPr>
      <t>解决突出问题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</si>
  <si>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r>
      <t xml:space="preserve">      </t>
    </r>
    <r>
      <rPr>
        <sz val="16"/>
        <color indexed="8"/>
        <rFont val="宋体"/>
        <family val="3"/>
        <charset val="134"/>
      </rPr>
      <t>尚志市财政局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</si>
  <si>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6965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</si>
  <si>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</t>
    </r>
    <r>
      <rPr>
        <b/>
        <sz val="16"/>
        <rFont val="宋体"/>
        <family val="3"/>
        <charset val="134"/>
      </rPr>
      <t>齐齐哈尔市合计</t>
    </r>
  </si>
  <si>
    <r>
      <t xml:space="preserve">      </t>
    </r>
    <r>
      <rPr>
        <sz val="16"/>
        <color indexed="8"/>
        <rFont val="宋体"/>
        <family val="3"/>
        <charset val="134"/>
      </rPr>
      <t>齐齐哈尔市财政局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</si>
  <si>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867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</si>
  <si>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齐齐哈尔市梅里斯区财政局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</si>
  <si>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7441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</si>
  <si>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龙江县财政局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</si>
  <si>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7661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</si>
  <si>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讷河市财政局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</si>
  <si>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28582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   
</t>
    </r>
    <r>
      <rPr>
        <sz val="16"/>
        <color theme="1"/>
        <rFont val="方正书宋_GBK"/>
        <family val="3"/>
        <charset val="134"/>
      </rPr>
      <t>移民美丽家园建设项目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</t>
    </r>
    <r>
      <rPr>
        <sz val="16"/>
        <color theme="1"/>
        <rFont val="Times New Roman"/>
        <family val="1"/>
      </rPr>
      <t xml:space="preserve">;
</t>
    </r>
    <r>
      <rPr>
        <sz val="16"/>
        <color theme="1"/>
        <rFont val="方正书宋_GBK"/>
        <family val="3"/>
        <charset val="134"/>
      </rPr>
      <t>建成美丽移民村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</si>
  <si>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r>
      <t xml:space="preserve">      </t>
    </r>
    <r>
      <rPr>
        <sz val="16"/>
        <color indexed="8"/>
        <rFont val="宋体"/>
        <family val="3"/>
        <charset val="134"/>
      </rPr>
      <t>依安县财政局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</si>
  <si>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5207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</si>
  <si>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泰来县财政局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</si>
  <si>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1205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</si>
  <si>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甘南县财政局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</si>
  <si>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4760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</si>
  <si>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富裕县财政局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</si>
  <si>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 xml:space="preserve">1474 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</si>
  <si>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克山县财政局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</si>
  <si>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6736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</si>
  <si>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克东县财政局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</si>
  <si>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7988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</si>
  <si>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拜泉县财政局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</si>
  <si>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2744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</si>
  <si>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</t>
    </r>
    <r>
      <rPr>
        <b/>
        <sz val="16"/>
        <color indexed="8"/>
        <rFont val="宋体"/>
        <family val="3"/>
        <charset val="134"/>
      </rPr>
      <t>牡丹江市合计</t>
    </r>
  </si>
  <si>
    <r>
      <t xml:space="preserve">      </t>
    </r>
    <r>
      <rPr>
        <sz val="16"/>
        <rFont val="宋体"/>
        <family val="3"/>
        <charset val="134"/>
      </rPr>
      <t>牡丹江市财政局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</si>
  <si>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4453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</si>
  <si>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rFont val="宋体"/>
        <family val="3"/>
        <charset val="134"/>
      </rPr>
      <t>林口县财政局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</si>
  <si>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 xml:space="preserve">6727 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</si>
  <si>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rFont val="宋体"/>
        <family val="3"/>
        <charset val="134"/>
      </rPr>
      <t>穆棱市财政局</t>
    </r>
  </si>
  <si>
    <r>
      <t xml:space="preserve">      </t>
    </r>
    <r>
      <rPr>
        <sz val="16"/>
        <rFont val="宋体"/>
        <family val="3"/>
        <charset val="134"/>
      </rPr>
      <t>东宁市财政局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</si>
  <si>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6871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</si>
  <si>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rFont val="宋体"/>
        <family val="3"/>
        <charset val="134"/>
      </rPr>
      <t>宁安市财政局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</si>
  <si>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12755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;
</t>
    </r>
    <r>
      <rPr>
        <sz val="16"/>
        <color theme="1"/>
        <rFont val="方正书宋_GBK"/>
        <family val="3"/>
        <charset val="134"/>
      </rPr>
      <t>移民美丽家园建设项目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</si>
  <si>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r>
      <t xml:space="preserve">      </t>
    </r>
    <r>
      <rPr>
        <sz val="16"/>
        <rFont val="宋体"/>
        <family val="3"/>
        <charset val="134"/>
      </rPr>
      <t>海林市财政局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</si>
  <si>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 xml:space="preserve">30557 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;     
</t>
    </r>
    <r>
      <rPr>
        <sz val="16"/>
        <color theme="1"/>
        <rFont val="方正书宋_GBK"/>
        <family val="3"/>
        <charset val="134"/>
      </rPr>
      <t>移民美丽家园建设项目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</t>
    </r>
    <r>
      <rPr>
        <sz val="16"/>
        <color theme="1"/>
        <rFont val="Times New Roman"/>
        <family val="1"/>
      </rPr>
      <t xml:space="preserve">;
</t>
    </r>
    <r>
      <rPr>
        <sz val="16"/>
        <color theme="1"/>
        <rFont val="方正书宋_GBK"/>
        <family val="3"/>
        <charset val="134"/>
      </rPr>
      <t>建成美丽移民村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</si>
  <si>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r>
      <t xml:space="preserve">      </t>
    </r>
    <r>
      <rPr>
        <sz val="16"/>
        <color indexed="8"/>
        <rFont val="宋体"/>
        <family val="3"/>
        <charset val="134"/>
      </rPr>
      <t>绥芬河市财政局</t>
    </r>
  </si>
  <si>
    <r>
      <t xml:space="preserve">    </t>
    </r>
    <r>
      <rPr>
        <b/>
        <sz val="16"/>
        <rFont val="宋体"/>
        <family val="3"/>
        <charset val="134"/>
      </rPr>
      <t>佳木斯市合计</t>
    </r>
  </si>
  <si>
    <r>
      <t xml:space="preserve">      </t>
    </r>
    <r>
      <rPr>
        <sz val="16"/>
        <rFont val="宋体"/>
        <family val="3"/>
        <charset val="134"/>
      </rPr>
      <t>佳木斯市财政局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</si>
  <si>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1277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</si>
  <si>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rFont val="宋体"/>
        <family val="3"/>
        <charset val="134"/>
      </rPr>
      <t>桦南县财政局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</si>
  <si>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6626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</si>
  <si>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rFont val="宋体"/>
        <family val="3"/>
        <charset val="134"/>
      </rPr>
      <t>桦川县财政局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</si>
  <si>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1956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</si>
  <si>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rFont val="宋体"/>
        <family val="3"/>
        <charset val="134"/>
      </rPr>
      <t>汤原县财政局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</si>
  <si>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2270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</si>
  <si>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rFont val="宋体"/>
        <family val="3"/>
        <charset val="134"/>
      </rPr>
      <t>抚远市财政局</t>
    </r>
  </si>
  <si>
    <r>
      <t xml:space="preserve">      </t>
    </r>
    <r>
      <rPr>
        <sz val="16"/>
        <rFont val="宋体"/>
        <family val="3"/>
        <charset val="134"/>
      </rPr>
      <t>富锦市财政局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</si>
  <si>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8350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</si>
  <si>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rFont val="宋体"/>
        <family val="3"/>
        <charset val="134"/>
      </rPr>
      <t>同江市财政局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</si>
  <si>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3284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</si>
  <si>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</t>
    </r>
    <r>
      <rPr>
        <b/>
        <sz val="16"/>
        <rFont val="宋体"/>
        <family val="3"/>
        <charset val="134"/>
      </rPr>
      <t>鸡西市合计</t>
    </r>
  </si>
  <si>
    <r>
      <t xml:space="preserve">      </t>
    </r>
    <r>
      <rPr>
        <sz val="16"/>
        <rFont val="宋体"/>
        <family val="3"/>
        <charset val="134"/>
      </rPr>
      <t>鸡西市财政局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</si>
  <si>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2288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</si>
  <si>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鸡东县财政局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</si>
  <si>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3566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</si>
  <si>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密山市财政局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</si>
  <si>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9110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
</t>
    </r>
    <r>
      <rPr>
        <sz val="16"/>
        <color theme="1"/>
        <rFont val="方正书宋_GBK"/>
        <family val="3"/>
        <charset val="134"/>
      </rPr>
      <t>移民美丽家园建设项目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</si>
  <si>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r>
      <t xml:space="preserve">      </t>
    </r>
    <r>
      <rPr>
        <sz val="16"/>
        <color indexed="8"/>
        <rFont val="宋体"/>
        <family val="3"/>
        <charset val="134"/>
      </rPr>
      <t>虎林市财政局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</si>
  <si>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1742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</si>
  <si>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</t>
    </r>
    <r>
      <rPr>
        <b/>
        <sz val="16"/>
        <rFont val="宋体"/>
        <family val="3"/>
        <charset val="134"/>
      </rPr>
      <t>鹤岗市合计</t>
    </r>
  </si>
  <si>
    <r>
      <t xml:space="preserve">      </t>
    </r>
    <r>
      <rPr>
        <sz val="16"/>
        <color indexed="8"/>
        <rFont val="宋体"/>
        <family val="3"/>
        <charset val="134"/>
      </rPr>
      <t>鹤岗市财政局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</si>
  <si>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947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</si>
  <si>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萝北县财政局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</si>
  <si>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1069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</si>
  <si>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绥滨县财政局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</si>
  <si>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3166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</si>
  <si>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</t>
    </r>
    <r>
      <rPr>
        <b/>
        <sz val="16"/>
        <color indexed="8"/>
        <rFont val="宋体"/>
        <family val="3"/>
        <charset val="134"/>
      </rPr>
      <t>双鸭山市合计</t>
    </r>
  </si>
  <si>
    <r>
      <t xml:space="preserve">      </t>
    </r>
    <r>
      <rPr>
        <sz val="16"/>
        <color indexed="8"/>
        <rFont val="宋体"/>
        <family val="3"/>
        <charset val="134"/>
      </rPr>
      <t>双鸭山市财政局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</si>
  <si>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161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</si>
  <si>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集贤县财政局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</si>
  <si>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8001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
</t>
    </r>
    <r>
      <rPr>
        <sz val="16"/>
        <color theme="1"/>
        <rFont val="方正书宋_GBK"/>
        <family val="3"/>
        <charset val="134"/>
      </rPr>
      <t>移民美丽家园建设项目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</si>
  <si>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r>
      <t xml:space="preserve">      </t>
    </r>
    <r>
      <rPr>
        <sz val="16"/>
        <color indexed="8"/>
        <rFont val="宋体"/>
        <family val="3"/>
        <charset val="134"/>
      </rPr>
      <t>宝清县财政局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</si>
  <si>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8457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;
</t>
    </r>
    <r>
      <rPr>
        <sz val="16"/>
        <color theme="1"/>
        <rFont val="方正书宋_GBK"/>
        <family val="3"/>
        <charset val="134"/>
      </rPr>
      <t>产业扶持项目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</si>
  <si>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r>
      <t xml:space="preserve">      </t>
    </r>
    <r>
      <rPr>
        <sz val="16"/>
        <color indexed="8"/>
        <rFont val="宋体"/>
        <family val="3"/>
        <charset val="134"/>
      </rPr>
      <t>饶河县财政局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</si>
  <si>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1048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</si>
  <si>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</t>
    </r>
    <r>
      <rPr>
        <b/>
        <sz val="16"/>
        <color indexed="8"/>
        <rFont val="宋体"/>
        <family val="3"/>
        <charset val="134"/>
      </rPr>
      <t>七台河市合计</t>
    </r>
  </si>
  <si>
    <r>
      <t xml:space="preserve">      </t>
    </r>
    <r>
      <rPr>
        <sz val="16"/>
        <color indexed="8"/>
        <rFont val="宋体"/>
        <family val="3"/>
        <charset val="134"/>
      </rPr>
      <t>七台河市财政局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</si>
  <si>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2601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</si>
  <si>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勃利县财政局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</si>
  <si>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7203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</si>
  <si>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</t>
    </r>
    <r>
      <rPr>
        <b/>
        <sz val="16"/>
        <rFont val="宋体"/>
        <family val="3"/>
        <charset val="134"/>
      </rPr>
      <t>黑河市合计</t>
    </r>
  </si>
  <si>
    <r>
      <t xml:space="preserve">      </t>
    </r>
    <r>
      <rPr>
        <sz val="16"/>
        <color indexed="8"/>
        <rFont val="宋体"/>
        <family val="3"/>
        <charset val="134"/>
      </rPr>
      <t>黑河市财政局</t>
    </r>
  </si>
  <si>
    <r>
      <t xml:space="preserve">      </t>
    </r>
    <r>
      <rPr>
        <sz val="16"/>
        <color indexed="8"/>
        <rFont val="宋体"/>
        <family val="3"/>
        <charset val="134"/>
      </rPr>
      <t>黑河市爱辉区财政局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</si>
  <si>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2770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</si>
  <si>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北安市财政局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</si>
  <si>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2964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</si>
  <si>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嫩江市财政局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</si>
  <si>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15985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
</t>
    </r>
    <r>
      <rPr>
        <sz val="16"/>
        <color theme="1"/>
        <rFont val="方正书宋_GBK"/>
        <family val="3"/>
        <charset val="134"/>
      </rPr>
      <t>移民美丽家园建设项目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
建成美丽移民村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</si>
  <si>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r>
      <t xml:space="preserve">      </t>
    </r>
    <r>
      <rPr>
        <sz val="16"/>
        <color indexed="8"/>
        <rFont val="宋体"/>
        <family val="3"/>
        <charset val="134"/>
      </rPr>
      <t>五大连池市财政局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</si>
  <si>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1389</t>
    </r>
    <r>
      <rPr>
        <sz val="16"/>
        <color theme="1"/>
        <rFont val="方正书宋_GBK"/>
        <family val="3"/>
        <charset val="134"/>
      </rPr>
      <t>人</t>
    </r>
  </si>
  <si>
    <r>
      <t xml:space="preserve">      </t>
    </r>
    <r>
      <rPr>
        <sz val="16"/>
        <color indexed="8"/>
        <rFont val="宋体"/>
        <family val="3"/>
        <charset val="134"/>
      </rPr>
      <t>逊克县财政局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</si>
  <si>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1705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</si>
  <si>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孙吴县财政局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</si>
  <si>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1228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</si>
  <si>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</t>
    </r>
    <r>
      <rPr>
        <b/>
        <sz val="16"/>
        <color indexed="8"/>
        <rFont val="宋体"/>
        <family val="3"/>
        <charset val="134"/>
      </rPr>
      <t>伊春市合计</t>
    </r>
  </si>
  <si>
    <r>
      <t xml:space="preserve">      </t>
    </r>
    <r>
      <rPr>
        <sz val="16"/>
        <color indexed="8"/>
        <rFont val="宋体"/>
        <family val="3"/>
        <charset val="134"/>
      </rPr>
      <t>伊春市财政局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</si>
  <si>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149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</si>
  <si>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铁力市财政局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</si>
  <si>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151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</si>
  <si>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嘉荫县财政局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</si>
  <si>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867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</si>
  <si>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rFont val="宋体"/>
        <family val="3"/>
        <charset val="134"/>
      </rPr>
      <t>汤旺县财政局</t>
    </r>
  </si>
  <si>
    <r>
      <t xml:space="preserve">      </t>
    </r>
    <r>
      <rPr>
        <sz val="16"/>
        <rFont val="宋体"/>
        <family val="3"/>
        <charset val="134"/>
      </rPr>
      <t>大箐山县财政局</t>
    </r>
  </si>
  <si>
    <r>
      <t xml:space="preserve">      </t>
    </r>
    <r>
      <rPr>
        <sz val="16"/>
        <rFont val="宋体"/>
        <family val="3"/>
        <charset val="134"/>
      </rPr>
      <t>南岔县财政局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</si>
  <si>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115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</si>
  <si>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</t>
    </r>
    <r>
      <rPr>
        <b/>
        <sz val="16"/>
        <rFont val="宋体"/>
        <family val="3"/>
        <charset val="134"/>
      </rPr>
      <t>大庆市合计</t>
    </r>
  </si>
  <si>
    <r>
      <t xml:space="preserve">      </t>
    </r>
    <r>
      <rPr>
        <sz val="16"/>
        <color indexed="8"/>
        <rFont val="宋体"/>
        <family val="3"/>
        <charset val="134"/>
      </rPr>
      <t>大庆市财政局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</si>
  <si>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153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;
</t>
    </r>
    <r>
      <rPr>
        <sz val="16"/>
        <color theme="1"/>
        <rFont val="方正书宋_GBK"/>
        <family val="3"/>
        <charset val="134"/>
      </rPr>
      <t>产业扶持项目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书宋_GBK"/>
        <family val="3"/>
        <charset val="134"/>
      </rPr>
      <t>个；</t>
    </r>
  </si>
  <si>
    <r>
      <t xml:space="preserve">      </t>
    </r>
    <r>
      <rPr>
        <sz val="16"/>
        <color indexed="8"/>
        <rFont val="宋体"/>
        <family val="3"/>
        <charset val="134"/>
      </rPr>
      <t>林甸县财政局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</si>
  <si>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412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</si>
  <si>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肇州县财政局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</si>
  <si>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2223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</si>
  <si>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肇源县财政局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</si>
  <si>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9914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
</t>
    </r>
  </si>
  <si>
    <r>
      <t xml:space="preserve">      </t>
    </r>
    <r>
      <rPr>
        <sz val="16"/>
        <color indexed="8"/>
        <rFont val="宋体"/>
        <family val="3"/>
        <charset val="134"/>
      </rPr>
      <t>杜蒙县财政局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</si>
  <si>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2228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</si>
  <si>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</t>
    </r>
    <r>
      <rPr>
        <b/>
        <sz val="16"/>
        <rFont val="宋体"/>
        <family val="3"/>
        <charset val="134"/>
      </rPr>
      <t>大兴安岭行署合计</t>
    </r>
  </si>
  <si>
    <r>
      <t xml:space="preserve">      </t>
    </r>
    <r>
      <rPr>
        <sz val="16"/>
        <color indexed="8"/>
        <rFont val="宋体"/>
        <family val="3"/>
        <charset val="134"/>
      </rPr>
      <t>加格达奇区财政局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</si>
  <si>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70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</si>
  <si>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呼玛县财政局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</si>
  <si>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940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</si>
  <si>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塔河县财政局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</si>
  <si>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1019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</si>
  <si>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rFont val="宋体"/>
        <family val="3"/>
        <charset val="134"/>
      </rPr>
      <t>漠河市财政局</t>
    </r>
  </si>
  <si>
    <r>
      <t xml:space="preserve">    </t>
    </r>
    <r>
      <rPr>
        <b/>
        <sz val="16"/>
        <color indexed="8"/>
        <rFont val="宋体"/>
        <family val="3"/>
        <charset val="134"/>
      </rPr>
      <t>绥化市合计</t>
    </r>
  </si>
  <si>
    <r>
      <t xml:space="preserve">      </t>
    </r>
    <r>
      <rPr>
        <sz val="16"/>
        <color indexed="8"/>
        <rFont val="宋体"/>
        <family val="3"/>
        <charset val="134"/>
      </rPr>
      <t>绥化市财政局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</si>
  <si>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909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</si>
  <si>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安达市财政局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</si>
  <si>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324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</si>
  <si>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肇东市财政局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</si>
  <si>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541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>;</t>
    </r>
  </si>
  <si>
    <r>
      <t xml:space="preserve">      </t>
    </r>
    <r>
      <rPr>
        <sz val="16"/>
        <color indexed="8"/>
        <rFont val="宋体"/>
        <family val="3"/>
        <charset val="134"/>
      </rPr>
      <t>兰西县财政局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</si>
  <si>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2132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</si>
  <si>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青冈县财政局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</si>
  <si>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1296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</si>
  <si>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明水县财政局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</si>
  <si>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3558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</si>
  <si>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海伦市财政局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</si>
  <si>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5777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</si>
  <si>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望奎县财政局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</si>
  <si>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1550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</si>
  <si>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绥棱县财政局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</si>
  <si>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4845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</si>
  <si>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t xml:space="preserve">      </t>
    </r>
    <r>
      <rPr>
        <sz val="16"/>
        <color indexed="8"/>
        <rFont val="宋体"/>
        <family val="3"/>
        <charset val="134"/>
      </rPr>
      <t>庆安县财政局</t>
    </r>
  </si>
  <si>
    <r>
      <rPr>
        <sz val="16"/>
        <color theme="1"/>
        <rFont val="方正书宋_GBK"/>
        <family val="3"/>
        <charset val="134"/>
      </rPr>
      <t>后期扶持受益移民人口</t>
    </r>
    <r>
      <rPr>
        <sz val="16"/>
        <color theme="1"/>
        <rFont val="Times New Roman"/>
        <family val="1"/>
      </rPr>
      <t>2897</t>
    </r>
    <r>
      <rPr>
        <sz val="16"/>
        <color theme="1"/>
        <rFont val="方正书宋_GBK"/>
        <family val="3"/>
        <charset val="134"/>
      </rPr>
      <t>人</t>
    </r>
    <r>
      <rPr>
        <sz val="16"/>
        <color theme="1"/>
        <rFont val="Times New Roman"/>
        <family val="1"/>
      </rPr>
      <t xml:space="preserve"> ;</t>
    </r>
  </si>
  <si>
    <r>
      <rPr>
        <b/>
        <sz val="16"/>
        <color rgb="FF000000"/>
        <rFont val="宋体"/>
        <family val="3"/>
        <charset val="134"/>
      </rPr>
      <t xml:space="preserve">省级大中型水库库区基金
</t>
    </r>
    <r>
      <rPr>
        <b/>
        <sz val="16"/>
        <color rgb="FF000000"/>
        <rFont val="Times New Roman"/>
        <family val="1"/>
      </rPr>
      <t>2136601</t>
    </r>
    <r>
      <rPr>
        <b/>
        <sz val="16"/>
        <color rgb="FF000000"/>
        <rFont val="宋体"/>
        <family val="3"/>
        <charset val="134"/>
      </rPr>
      <t>基础设施建设和经济发展</t>
    </r>
    <phoneticPr fontId="16" type="noConversion"/>
  </si>
  <si>
    <r>
      <rPr>
        <sz val="16"/>
        <color theme="1"/>
        <rFont val="宋体"/>
        <family val="3"/>
        <charset val="134"/>
      </rPr>
      <t>附件</t>
    </r>
    <r>
      <rPr>
        <sz val="16"/>
        <color theme="1"/>
        <rFont val="Times New Roman"/>
        <family val="1"/>
      </rPr>
      <t>1</t>
    </r>
  </si>
  <si>
    <r>
      <t>2024</t>
    </r>
    <r>
      <rPr>
        <sz val="28"/>
        <color theme="1"/>
        <rFont val="宋体"/>
        <family val="3"/>
        <charset val="134"/>
      </rPr>
      <t>年省级水库移民扶持基金分配明细表</t>
    </r>
    <phoneticPr fontId="16" type="noConversion"/>
  </si>
  <si>
    <r>
      <rPr>
        <sz val="16"/>
        <color theme="1"/>
        <rFont val="宋体"/>
        <family val="3"/>
        <charset val="134"/>
      </rPr>
      <t>单位：万元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</si>
</sst>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书宋_GBK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rgb="FF000000"/>
      <name val="Times New Roman"/>
      <family val="1"/>
    </font>
    <font>
      <b/>
      <sz val="16"/>
      <color indexed="8"/>
      <name val="黑体"/>
      <family val="3"/>
      <charset val="134"/>
    </font>
    <font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28"/>
      <color theme="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宋体"/>
      <family val="3"/>
      <charset val="134"/>
    </font>
    <font>
      <sz val="2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13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177" fontId="17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177" fontId="18" fillId="0" borderId="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0" borderId="2" xfId="2" applyFont="1" applyBorder="1" applyAlignment="1" applyProtection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 wrapText="1"/>
    </xf>
    <xf numFmtId="177" fontId="11" fillId="0" borderId="2" xfId="2" applyNumberFormat="1" applyFont="1" applyFill="1" applyBorder="1" applyAlignment="1" applyProtection="1">
      <alignment horizontal="center" vertical="center" wrapText="1"/>
    </xf>
    <xf numFmtId="177" fontId="5" fillId="0" borderId="2" xfId="2" applyNumberFormat="1" applyFont="1" applyFill="1" applyBorder="1" applyAlignment="1" applyProtection="1">
      <alignment horizontal="center" vertical="center" wrapText="1"/>
    </xf>
    <xf numFmtId="176" fontId="11" fillId="0" borderId="8" xfId="2" applyNumberFormat="1" applyFont="1" applyFill="1" applyBorder="1" applyAlignment="1" applyProtection="1">
      <alignment horizontal="center" vertical="center" wrapText="1"/>
    </xf>
    <xf numFmtId="0" fontId="11" fillId="0" borderId="4" xfId="2" applyFont="1" applyBorder="1" applyAlignment="1" applyProtection="1">
      <alignment vertical="center"/>
    </xf>
    <xf numFmtId="0" fontId="11" fillId="0" borderId="4" xfId="2" applyFont="1" applyFill="1" applyBorder="1" applyAlignment="1" applyProtection="1">
      <alignment horizontal="center" vertical="center"/>
    </xf>
    <xf numFmtId="177" fontId="11" fillId="0" borderId="5" xfId="3" applyNumberFormat="1" applyFont="1" applyFill="1" applyBorder="1" applyAlignment="1">
      <alignment horizontal="center" vertical="center"/>
    </xf>
    <xf numFmtId="176" fontId="11" fillId="0" borderId="5" xfId="2" applyNumberFormat="1" applyFont="1" applyFill="1" applyBorder="1" applyAlignment="1" applyProtection="1">
      <alignment vertical="center" wrapText="1"/>
    </xf>
    <xf numFmtId="0" fontId="21" fillId="0" borderId="5" xfId="0" applyFont="1" applyBorder="1" applyAlignment="1">
      <alignment vertical="center"/>
    </xf>
    <xf numFmtId="0" fontId="11" fillId="0" borderId="4" xfId="2" applyFont="1" applyBorder="1" applyAlignment="1" applyProtection="1">
      <alignment horizontal="left" vertical="center"/>
    </xf>
    <xf numFmtId="0" fontId="13" fillId="0" borderId="5" xfId="0" applyFont="1" applyBorder="1">
      <alignment vertical="center"/>
    </xf>
    <xf numFmtId="49" fontId="13" fillId="0" borderId="5" xfId="0" applyNumberFormat="1" applyFont="1" applyBorder="1" applyAlignment="1">
      <alignment vertical="center"/>
    </xf>
    <xf numFmtId="0" fontId="12" fillId="0" borderId="4" xfId="2" applyFont="1" applyBorder="1" applyAlignment="1" applyProtection="1">
      <alignment horizontal="left" vertical="center"/>
    </xf>
    <xf numFmtId="0" fontId="13" fillId="0" borderId="5" xfId="0" applyFont="1" applyBorder="1" applyAlignment="1">
      <alignment vertical="center" wrapText="1"/>
    </xf>
    <xf numFmtId="0" fontId="12" fillId="0" borderId="6" xfId="2" applyFont="1" applyBorder="1" applyAlignment="1" applyProtection="1">
      <alignment horizontal="left" vertical="center"/>
    </xf>
    <xf numFmtId="0" fontId="12" fillId="0" borderId="7" xfId="2" applyFont="1" applyBorder="1" applyAlignment="1" applyProtection="1">
      <alignment horizontal="left" vertical="center"/>
    </xf>
    <xf numFmtId="49" fontId="21" fillId="0" borderId="5" xfId="0" applyNumberFormat="1" applyFont="1" applyBorder="1" applyAlignment="1">
      <alignment vertical="center"/>
    </xf>
    <xf numFmtId="0" fontId="14" fillId="0" borderId="7" xfId="2" applyFont="1" applyBorder="1" applyAlignment="1" applyProtection="1">
      <alignment horizontal="left" vertical="center"/>
    </xf>
    <xf numFmtId="0" fontId="11" fillId="0" borderId="7" xfId="2" applyFont="1" applyBorder="1" applyAlignment="1" applyProtection="1">
      <alignment horizontal="left" vertical="center"/>
    </xf>
    <xf numFmtId="0" fontId="15" fillId="0" borderId="7" xfId="2" applyFont="1" applyBorder="1" applyAlignment="1" applyProtection="1">
      <alignment horizontal="left" vertical="center"/>
    </xf>
    <xf numFmtId="0" fontId="12" fillId="0" borderId="7" xfId="2" applyFont="1" applyFill="1" applyBorder="1" applyAlignment="1" applyProtection="1">
      <alignment horizontal="left" vertical="center"/>
    </xf>
    <xf numFmtId="0" fontId="15" fillId="0" borderId="7" xfId="2" applyFont="1" applyFill="1" applyBorder="1" applyAlignment="1" applyProtection="1">
      <alignment horizontal="left" vertical="center"/>
    </xf>
    <xf numFmtId="0" fontId="14" fillId="0" borderId="7" xfId="2" applyFont="1" applyFill="1" applyBorder="1" applyAlignment="1" applyProtection="1">
      <alignment horizontal="left" vertical="center"/>
    </xf>
    <xf numFmtId="0" fontId="15" fillId="0" borderId="4" xfId="1" applyFont="1" applyFill="1" applyBorder="1" applyAlignment="1">
      <alignment horizontal="left" vertical="center" shrinkToFit="1"/>
    </xf>
    <xf numFmtId="177" fontId="13" fillId="0" borderId="5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vertical="center"/>
    </xf>
    <xf numFmtId="0" fontId="12" fillId="0" borderId="9" xfId="2" applyFont="1" applyBorder="1" applyAlignment="1" applyProtection="1">
      <alignment horizontal="left" vertical="center"/>
    </xf>
    <xf numFmtId="0" fontId="11" fillId="0" borderId="10" xfId="2" applyFont="1" applyBorder="1" applyAlignment="1" applyProtection="1">
      <alignment horizontal="center" vertical="center" wrapText="1"/>
    </xf>
  </cellXfs>
  <cellStyles count="4">
    <cellStyle name="常规" xfId="0" builtinId="0"/>
    <cellStyle name="常规 2" xfId="2"/>
    <cellStyle name="常规_2005年预算快报资料" xfId="1"/>
    <cellStyle name="常规_Sheet1" xf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zoomScale="55" zoomScaleNormal="55" workbookViewId="0">
      <pane ySplit="5" topLeftCell="A87" activePane="bottomLeft" state="frozen"/>
      <selection pane="bottomLeft" activeCell="F90" sqref="F90"/>
    </sheetView>
  </sheetViews>
  <sheetFormatPr defaultColWidth="9" defaultRowHeight="15"/>
  <cols>
    <col min="1" max="1" width="28.5" style="5" customWidth="1"/>
    <col min="2" max="2" width="36.625" style="2" customWidth="1"/>
    <col min="3" max="3" width="23.375" style="3" customWidth="1"/>
    <col min="4" max="4" width="45.75" style="4" customWidth="1"/>
    <col min="5" max="5" width="45.25" style="4" customWidth="1"/>
    <col min="6" max="6" width="67.75" style="5" customWidth="1"/>
    <col min="7" max="8" width="9" style="5"/>
    <col min="9" max="9" width="14.5" style="5" customWidth="1"/>
    <col min="10" max="11" width="12.75" style="5"/>
    <col min="12" max="12" width="9" style="5"/>
    <col min="13" max="13" width="21.875" style="5" customWidth="1"/>
    <col min="14" max="16384" width="9" style="5"/>
  </cols>
  <sheetData>
    <row r="1" spans="1:6" ht="31.9" customHeight="1">
      <c r="A1" s="1" t="s">
        <v>279</v>
      </c>
    </row>
    <row r="2" spans="1:6" ht="61.9" customHeight="1">
      <c r="A2" s="6" t="s">
        <v>280</v>
      </c>
      <c r="B2" s="6"/>
      <c r="C2" s="7"/>
      <c r="D2" s="7"/>
      <c r="E2" s="7"/>
      <c r="F2" s="6"/>
    </row>
    <row r="3" spans="1:6" ht="33" customHeight="1">
      <c r="A3" s="8"/>
      <c r="B3" s="8"/>
      <c r="C3" s="9"/>
      <c r="D3" s="9"/>
      <c r="E3" s="10"/>
      <c r="F3" s="11" t="s">
        <v>281</v>
      </c>
    </row>
    <row r="4" spans="1:6" ht="84" customHeight="1">
      <c r="A4" s="12" t="s">
        <v>0</v>
      </c>
      <c r="B4" s="13" t="s">
        <v>1</v>
      </c>
      <c r="C4" s="14" t="s">
        <v>2</v>
      </c>
      <c r="D4" s="15" t="s">
        <v>278</v>
      </c>
      <c r="E4" s="15" t="s">
        <v>111</v>
      </c>
      <c r="F4" s="16" t="s">
        <v>3</v>
      </c>
    </row>
    <row r="5" spans="1:6" ht="60" customHeight="1">
      <c r="A5" s="17"/>
      <c r="B5" s="18" t="s">
        <v>4</v>
      </c>
      <c r="C5" s="19">
        <f>C6+C17+C29+C37+C45+C50+C54+C59+C62+C70+C77+C83+C88+C99+C100</f>
        <v>2767</v>
      </c>
      <c r="D5" s="19">
        <f>D6+D17+D29+D37+D45+D50+D54+D59+D62+D70+D77+D83+D88+D99+D100</f>
        <v>1489</v>
      </c>
      <c r="E5" s="19">
        <f>E6+E17+E29+E37+E45+E50+E54+E59+E62+E70+E77+E83+E88+E99+E100</f>
        <v>1278</v>
      </c>
      <c r="F5" s="20"/>
    </row>
    <row r="6" spans="1:6" ht="60" customHeight="1">
      <c r="A6" s="21" t="s">
        <v>5</v>
      </c>
      <c r="B6" s="22" t="s">
        <v>112</v>
      </c>
      <c r="C6" s="19">
        <f>SUM(C7:C16)</f>
        <v>446.66</v>
      </c>
      <c r="D6" s="19">
        <f>SUM(D7:D16)</f>
        <v>236.55</v>
      </c>
      <c r="E6" s="19">
        <f>SUM(E7:E16)</f>
        <v>210.11</v>
      </c>
      <c r="F6" s="23"/>
    </row>
    <row r="7" spans="1:6" ht="60" customHeight="1">
      <c r="A7" s="24" t="s">
        <v>6</v>
      </c>
      <c r="B7" s="25" t="s">
        <v>113</v>
      </c>
      <c r="C7" s="19">
        <f t="shared" ref="C7:C38" si="0">D7+E7</f>
        <v>121.45</v>
      </c>
      <c r="D7" s="19">
        <v>65.36</v>
      </c>
      <c r="E7" s="19">
        <v>56.09</v>
      </c>
      <c r="F7" s="26" t="s">
        <v>114</v>
      </c>
    </row>
    <row r="8" spans="1:6" ht="60" customHeight="1">
      <c r="A8" s="24" t="s">
        <v>7</v>
      </c>
      <c r="B8" s="27" t="s">
        <v>115</v>
      </c>
      <c r="C8" s="19">
        <f t="shared" si="0"/>
        <v>27.41</v>
      </c>
      <c r="D8" s="19">
        <v>14.75</v>
      </c>
      <c r="E8" s="19">
        <v>12.66</v>
      </c>
      <c r="F8" s="26" t="s">
        <v>116</v>
      </c>
    </row>
    <row r="9" spans="1:6" ht="60" customHeight="1">
      <c r="A9" s="24" t="s">
        <v>8</v>
      </c>
      <c r="B9" s="28" t="s">
        <v>117</v>
      </c>
      <c r="C9" s="19">
        <f t="shared" si="0"/>
        <v>22.95</v>
      </c>
      <c r="D9" s="19">
        <v>12.35</v>
      </c>
      <c r="E9" s="19">
        <v>10.6</v>
      </c>
      <c r="F9" s="26" t="s">
        <v>118</v>
      </c>
    </row>
    <row r="10" spans="1:6" ht="60" customHeight="1">
      <c r="A10" s="24" t="s">
        <v>9</v>
      </c>
      <c r="B10" s="28" t="s">
        <v>119</v>
      </c>
      <c r="C10" s="19">
        <f t="shared" si="0"/>
        <v>12.11</v>
      </c>
      <c r="D10" s="19">
        <v>6.52</v>
      </c>
      <c r="E10" s="19">
        <v>5.59</v>
      </c>
      <c r="F10" s="26" t="s">
        <v>120</v>
      </c>
    </row>
    <row r="11" spans="1:6" ht="60" customHeight="1">
      <c r="A11" s="24" t="s">
        <v>10</v>
      </c>
      <c r="B11" s="28" t="s">
        <v>121</v>
      </c>
      <c r="C11" s="19">
        <f t="shared" si="0"/>
        <v>10.91</v>
      </c>
      <c r="D11" s="19">
        <v>5.87</v>
      </c>
      <c r="E11" s="19">
        <v>5.04</v>
      </c>
      <c r="F11" s="26" t="s">
        <v>122</v>
      </c>
    </row>
    <row r="12" spans="1:6" ht="60" customHeight="1">
      <c r="A12" s="24" t="s">
        <v>11</v>
      </c>
      <c r="B12" s="28" t="s">
        <v>123</v>
      </c>
      <c r="C12" s="19">
        <f t="shared" si="0"/>
        <v>27.05</v>
      </c>
      <c r="D12" s="19">
        <v>14.56</v>
      </c>
      <c r="E12" s="19">
        <v>12.49</v>
      </c>
      <c r="F12" s="26" t="s">
        <v>124</v>
      </c>
    </row>
    <row r="13" spans="1:6" ht="60" customHeight="1">
      <c r="A13" s="24" t="s">
        <v>12</v>
      </c>
      <c r="B13" s="28" t="s">
        <v>125</v>
      </c>
      <c r="C13" s="19">
        <f t="shared" si="0"/>
        <v>15.13</v>
      </c>
      <c r="D13" s="19">
        <v>8.14</v>
      </c>
      <c r="E13" s="19">
        <v>6.99</v>
      </c>
      <c r="F13" s="26" t="s">
        <v>126</v>
      </c>
    </row>
    <row r="14" spans="1:6" ht="60" customHeight="1">
      <c r="A14" s="24" t="s">
        <v>13</v>
      </c>
      <c r="B14" s="28" t="s">
        <v>127</v>
      </c>
      <c r="C14" s="19">
        <f t="shared" si="0"/>
        <v>13.4</v>
      </c>
      <c r="D14" s="19">
        <v>7.21</v>
      </c>
      <c r="E14" s="19">
        <v>6.19</v>
      </c>
      <c r="F14" s="26" t="s">
        <v>128</v>
      </c>
    </row>
    <row r="15" spans="1:6" ht="60" customHeight="1">
      <c r="A15" s="24" t="s">
        <v>14</v>
      </c>
      <c r="B15" s="28" t="s">
        <v>129</v>
      </c>
      <c r="C15" s="19">
        <f t="shared" si="0"/>
        <v>157.24</v>
      </c>
      <c r="D15" s="19">
        <v>80.8</v>
      </c>
      <c r="E15" s="19">
        <v>76.44</v>
      </c>
      <c r="F15" s="26" t="s">
        <v>130</v>
      </c>
    </row>
    <row r="16" spans="1:6" ht="60" customHeight="1">
      <c r="A16" s="24" t="s">
        <v>15</v>
      </c>
      <c r="B16" s="28" t="s">
        <v>131</v>
      </c>
      <c r="C16" s="19">
        <f t="shared" si="0"/>
        <v>39.01</v>
      </c>
      <c r="D16" s="19">
        <v>20.99</v>
      </c>
      <c r="E16" s="19">
        <v>18.02</v>
      </c>
      <c r="F16" s="26" t="s">
        <v>132</v>
      </c>
    </row>
    <row r="17" spans="1:6" ht="60" customHeight="1">
      <c r="A17" s="29" t="s">
        <v>16</v>
      </c>
      <c r="B17" s="30" t="s">
        <v>133</v>
      </c>
      <c r="C17" s="19">
        <f>SUM(C18:C28)</f>
        <v>453.72</v>
      </c>
      <c r="D17" s="19">
        <f>SUM(D18:D28)</f>
        <v>244.16</v>
      </c>
      <c r="E17" s="19">
        <f>SUM(E18:E28)</f>
        <v>209.56</v>
      </c>
      <c r="F17" s="26"/>
    </row>
    <row r="18" spans="1:6" ht="60" customHeight="1">
      <c r="A18" s="24" t="s">
        <v>17</v>
      </c>
      <c r="B18" s="28" t="s">
        <v>134</v>
      </c>
      <c r="C18" s="19">
        <f t="shared" si="0"/>
        <v>23.07</v>
      </c>
      <c r="D18" s="19">
        <v>12.41</v>
      </c>
      <c r="E18" s="19">
        <v>10.66</v>
      </c>
      <c r="F18" s="26" t="s">
        <v>135</v>
      </c>
    </row>
    <row r="19" spans="1:6" ht="60" customHeight="1">
      <c r="A19" s="24" t="s">
        <v>18</v>
      </c>
      <c r="B19" s="28" t="s">
        <v>136</v>
      </c>
      <c r="C19" s="19">
        <f t="shared" si="0"/>
        <v>41.84</v>
      </c>
      <c r="D19" s="19">
        <v>22.52</v>
      </c>
      <c r="E19" s="19">
        <v>19.32</v>
      </c>
      <c r="F19" s="26" t="s">
        <v>137</v>
      </c>
    </row>
    <row r="20" spans="1:6" ht="60" customHeight="1">
      <c r="A20" s="24" t="s">
        <v>19</v>
      </c>
      <c r="B20" s="28" t="s">
        <v>138</v>
      </c>
      <c r="C20" s="19">
        <f t="shared" si="0"/>
        <v>44.69</v>
      </c>
      <c r="D20" s="19">
        <v>24.05</v>
      </c>
      <c r="E20" s="19">
        <v>20.64</v>
      </c>
      <c r="F20" s="26" t="s">
        <v>139</v>
      </c>
    </row>
    <row r="21" spans="1:6" ht="60" customHeight="1">
      <c r="A21" s="24" t="s">
        <v>20</v>
      </c>
      <c r="B21" s="28" t="s">
        <v>140</v>
      </c>
      <c r="C21" s="19">
        <f t="shared" si="0"/>
        <v>164.39</v>
      </c>
      <c r="D21" s="19">
        <v>88.46</v>
      </c>
      <c r="E21" s="19">
        <v>75.930000000000007</v>
      </c>
      <c r="F21" s="26" t="s">
        <v>141</v>
      </c>
    </row>
    <row r="22" spans="1:6" ht="60" customHeight="1">
      <c r="A22" s="24" t="s">
        <v>21</v>
      </c>
      <c r="B22" s="28" t="s">
        <v>142</v>
      </c>
      <c r="C22" s="19">
        <f t="shared" si="0"/>
        <v>30.53</v>
      </c>
      <c r="D22" s="19">
        <v>16.43</v>
      </c>
      <c r="E22" s="19">
        <v>14.1</v>
      </c>
      <c r="F22" s="26" t="s">
        <v>143</v>
      </c>
    </row>
    <row r="23" spans="1:6" ht="60" customHeight="1">
      <c r="A23" s="24" t="s">
        <v>22</v>
      </c>
      <c r="B23" s="28" t="s">
        <v>144</v>
      </c>
      <c r="C23" s="19">
        <f t="shared" si="0"/>
        <v>10.25</v>
      </c>
      <c r="D23" s="19">
        <v>5.52</v>
      </c>
      <c r="E23" s="19">
        <v>4.7300000000000004</v>
      </c>
      <c r="F23" s="26" t="s">
        <v>145</v>
      </c>
    </row>
    <row r="24" spans="1:6" ht="60" customHeight="1">
      <c r="A24" s="24" t="s">
        <v>23</v>
      </c>
      <c r="B24" s="28" t="s">
        <v>146</v>
      </c>
      <c r="C24" s="19">
        <f t="shared" si="0"/>
        <v>27.97</v>
      </c>
      <c r="D24" s="19">
        <v>15.05</v>
      </c>
      <c r="E24" s="19">
        <v>12.92</v>
      </c>
      <c r="F24" s="26" t="s">
        <v>147</v>
      </c>
    </row>
    <row r="25" spans="1:6" ht="60" customHeight="1">
      <c r="A25" s="24" t="s">
        <v>24</v>
      </c>
      <c r="B25" s="28" t="s">
        <v>148</v>
      </c>
      <c r="C25" s="19">
        <f t="shared" si="0"/>
        <v>9.58</v>
      </c>
      <c r="D25" s="19">
        <v>5.15</v>
      </c>
      <c r="E25" s="19">
        <v>4.43</v>
      </c>
      <c r="F25" s="26" t="s">
        <v>149</v>
      </c>
    </row>
    <row r="26" spans="1:6" ht="60" customHeight="1">
      <c r="A26" s="24" t="s">
        <v>25</v>
      </c>
      <c r="B26" s="28" t="s">
        <v>150</v>
      </c>
      <c r="C26" s="19">
        <f t="shared" si="0"/>
        <v>38.869999999999997</v>
      </c>
      <c r="D26" s="19">
        <v>20.92</v>
      </c>
      <c r="E26" s="19">
        <v>17.95</v>
      </c>
      <c r="F26" s="26" t="s">
        <v>151</v>
      </c>
    </row>
    <row r="27" spans="1:6" ht="60" customHeight="1">
      <c r="A27" s="24" t="s">
        <v>26</v>
      </c>
      <c r="B27" s="28" t="s">
        <v>152</v>
      </c>
      <c r="C27" s="19">
        <f t="shared" si="0"/>
        <v>45.97</v>
      </c>
      <c r="D27" s="19">
        <v>24.74</v>
      </c>
      <c r="E27" s="19">
        <v>21.23</v>
      </c>
      <c r="F27" s="26" t="s">
        <v>153</v>
      </c>
    </row>
    <row r="28" spans="1:6" ht="60" customHeight="1">
      <c r="A28" s="24" t="s">
        <v>27</v>
      </c>
      <c r="B28" s="28" t="s">
        <v>154</v>
      </c>
      <c r="C28" s="19">
        <f t="shared" si="0"/>
        <v>16.559999999999999</v>
      </c>
      <c r="D28" s="19">
        <v>8.91</v>
      </c>
      <c r="E28" s="19">
        <v>7.65</v>
      </c>
      <c r="F28" s="26" t="s">
        <v>155</v>
      </c>
    </row>
    <row r="29" spans="1:6" ht="60" customHeight="1">
      <c r="A29" s="29" t="s">
        <v>28</v>
      </c>
      <c r="B29" s="31" t="s">
        <v>156</v>
      </c>
      <c r="C29" s="19">
        <f>SUM(C30,C31,C32,C33,C34,C35,C36)</f>
        <v>560.36</v>
      </c>
      <c r="D29" s="19">
        <f>SUM(D30,D31,D32,D33,D34,D35,D36)</f>
        <v>316.8</v>
      </c>
      <c r="E29" s="19">
        <f>SUM(E30,E31,E32,E33,E34,E35,E36)</f>
        <v>243.56</v>
      </c>
      <c r="F29" s="26"/>
    </row>
    <row r="30" spans="1:6" ht="60" customHeight="1">
      <c r="A30" s="24" t="s">
        <v>29</v>
      </c>
      <c r="B30" s="32" t="s">
        <v>157</v>
      </c>
      <c r="C30" s="19">
        <f t="shared" si="0"/>
        <v>36.79</v>
      </c>
      <c r="D30" s="19">
        <v>19.8</v>
      </c>
      <c r="E30" s="19">
        <v>16.989999999999998</v>
      </c>
      <c r="F30" s="26" t="s">
        <v>158</v>
      </c>
    </row>
    <row r="31" spans="1:6" ht="60" customHeight="1">
      <c r="A31" s="24" t="s">
        <v>30</v>
      </c>
      <c r="B31" s="32" t="s">
        <v>159</v>
      </c>
      <c r="C31" s="19">
        <f t="shared" si="0"/>
        <v>39.32</v>
      </c>
      <c r="D31" s="19">
        <v>21.16</v>
      </c>
      <c r="E31" s="19">
        <v>18.16</v>
      </c>
      <c r="F31" s="26" t="s">
        <v>160</v>
      </c>
    </row>
    <row r="32" spans="1:6" ht="60" customHeight="1">
      <c r="A32" s="24" t="s">
        <v>31</v>
      </c>
      <c r="B32" s="32" t="s">
        <v>161</v>
      </c>
      <c r="C32" s="19">
        <f t="shared" si="0"/>
        <v>138.07</v>
      </c>
      <c r="D32" s="19">
        <v>70.489999999999995</v>
      </c>
      <c r="E32" s="19">
        <v>67.58</v>
      </c>
      <c r="F32" s="26" t="s">
        <v>32</v>
      </c>
    </row>
    <row r="33" spans="1:6" ht="60" customHeight="1">
      <c r="A33" s="24" t="s">
        <v>33</v>
      </c>
      <c r="B33" s="32" t="s">
        <v>162</v>
      </c>
      <c r="C33" s="19">
        <f t="shared" si="0"/>
        <v>40.24</v>
      </c>
      <c r="D33" s="19">
        <v>21.65</v>
      </c>
      <c r="E33" s="19">
        <v>18.59</v>
      </c>
      <c r="F33" s="26" t="s">
        <v>163</v>
      </c>
    </row>
    <row r="34" spans="1:6" ht="60" customHeight="1">
      <c r="A34" s="24" t="s">
        <v>34</v>
      </c>
      <c r="B34" s="32" t="s">
        <v>164</v>
      </c>
      <c r="C34" s="19">
        <f t="shared" si="0"/>
        <v>72.650000000000006</v>
      </c>
      <c r="D34" s="19">
        <v>39.1</v>
      </c>
      <c r="E34" s="19">
        <v>33.549999999999997</v>
      </c>
      <c r="F34" s="26" t="s">
        <v>165</v>
      </c>
    </row>
    <row r="35" spans="1:6" ht="60" customHeight="1">
      <c r="A35" s="24" t="s">
        <v>35</v>
      </c>
      <c r="B35" s="32" t="s">
        <v>166</v>
      </c>
      <c r="C35" s="19">
        <f t="shared" si="0"/>
        <v>174.05</v>
      </c>
      <c r="D35" s="19">
        <v>93.66</v>
      </c>
      <c r="E35" s="19">
        <v>80.39</v>
      </c>
      <c r="F35" s="26" t="s">
        <v>167</v>
      </c>
    </row>
    <row r="36" spans="1:6" ht="60" customHeight="1">
      <c r="A36" s="24" t="s">
        <v>36</v>
      </c>
      <c r="B36" s="33" t="s">
        <v>168</v>
      </c>
      <c r="C36" s="19">
        <f t="shared" si="0"/>
        <v>59.24</v>
      </c>
      <c r="D36" s="19">
        <v>50.94</v>
      </c>
      <c r="E36" s="19">
        <v>8.3000000000000007</v>
      </c>
      <c r="F36" s="26" t="s">
        <v>37</v>
      </c>
    </row>
    <row r="37" spans="1:6" ht="60" customHeight="1">
      <c r="A37" s="29" t="s">
        <v>38</v>
      </c>
      <c r="B37" s="30" t="s">
        <v>169</v>
      </c>
      <c r="C37" s="19">
        <f>SUM(C38:C44)</f>
        <v>254.06</v>
      </c>
      <c r="D37" s="19">
        <f>SUM(D38:D44)</f>
        <v>132.9</v>
      </c>
      <c r="E37" s="19">
        <f>SUM(E38:E44)</f>
        <v>121.16</v>
      </c>
      <c r="F37" s="26"/>
    </row>
    <row r="38" spans="1:6" ht="60" customHeight="1">
      <c r="A38" s="24" t="s">
        <v>39</v>
      </c>
      <c r="B38" s="34" t="s">
        <v>170</v>
      </c>
      <c r="C38" s="19">
        <f t="shared" si="0"/>
        <v>14.94</v>
      </c>
      <c r="D38" s="19">
        <v>8.0399999999999991</v>
      </c>
      <c r="E38" s="19">
        <v>6.9</v>
      </c>
      <c r="F38" s="26" t="s">
        <v>171</v>
      </c>
    </row>
    <row r="39" spans="1:6" ht="60" customHeight="1">
      <c r="A39" s="24" t="s">
        <v>40</v>
      </c>
      <c r="B39" s="34" t="s">
        <v>172</v>
      </c>
      <c r="C39" s="19">
        <f t="shared" ref="C39:C69" si="1">D39+E39</f>
        <v>37.409999999999997</v>
      </c>
      <c r="D39" s="19">
        <v>20.13</v>
      </c>
      <c r="E39" s="19">
        <v>17.28</v>
      </c>
      <c r="F39" s="26" t="s">
        <v>173</v>
      </c>
    </row>
    <row r="40" spans="1:6" ht="60" customHeight="1">
      <c r="A40" s="24" t="s">
        <v>41</v>
      </c>
      <c r="B40" s="34" t="s">
        <v>174</v>
      </c>
      <c r="C40" s="19">
        <f t="shared" si="1"/>
        <v>11.45</v>
      </c>
      <c r="D40" s="19">
        <v>6.16</v>
      </c>
      <c r="E40" s="19">
        <v>5.29</v>
      </c>
      <c r="F40" s="26" t="s">
        <v>175</v>
      </c>
    </row>
    <row r="41" spans="1:6" ht="60" customHeight="1">
      <c r="A41" s="24" t="s">
        <v>42</v>
      </c>
      <c r="B41" s="34" t="s">
        <v>176</v>
      </c>
      <c r="C41" s="19">
        <f t="shared" si="1"/>
        <v>13.46</v>
      </c>
      <c r="D41" s="19">
        <v>7.24</v>
      </c>
      <c r="E41" s="19">
        <v>6.22</v>
      </c>
      <c r="F41" s="26" t="s">
        <v>177</v>
      </c>
    </row>
    <row r="42" spans="1:6" ht="60" customHeight="1">
      <c r="A42" s="24" t="s">
        <v>43</v>
      </c>
      <c r="B42" s="34" t="s">
        <v>178</v>
      </c>
      <c r="C42" s="19">
        <f t="shared" si="1"/>
        <v>113.81</v>
      </c>
      <c r="D42" s="19">
        <v>57.43</v>
      </c>
      <c r="E42" s="19">
        <v>56.38</v>
      </c>
      <c r="F42" s="26" t="s">
        <v>44</v>
      </c>
    </row>
    <row r="43" spans="1:6" ht="60" customHeight="1">
      <c r="A43" s="24" t="s">
        <v>45</v>
      </c>
      <c r="B43" s="34" t="s">
        <v>179</v>
      </c>
      <c r="C43" s="19">
        <f t="shared" si="1"/>
        <v>43.72</v>
      </c>
      <c r="D43" s="19">
        <v>23.53</v>
      </c>
      <c r="E43" s="19">
        <v>20.190000000000001</v>
      </c>
      <c r="F43" s="26" t="s">
        <v>180</v>
      </c>
    </row>
    <row r="44" spans="1:6" ht="60" customHeight="1">
      <c r="A44" s="24" t="s">
        <v>46</v>
      </c>
      <c r="B44" s="34" t="s">
        <v>181</v>
      </c>
      <c r="C44" s="19">
        <f t="shared" si="1"/>
        <v>19.27</v>
      </c>
      <c r="D44" s="19">
        <v>10.37</v>
      </c>
      <c r="E44" s="19">
        <v>8.9</v>
      </c>
      <c r="F44" s="26" t="s">
        <v>182</v>
      </c>
    </row>
    <row r="45" spans="1:6" ht="60" customHeight="1">
      <c r="A45" s="29" t="s">
        <v>47</v>
      </c>
      <c r="B45" s="35" t="s">
        <v>183</v>
      </c>
      <c r="C45" s="19">
        <f>SUM(C46:C49)</f>
        <v>103.73</v>
      </c>
      <c r="D45" s="19">
        <f>SUM(D46:D49)</f>
        <v>55.82</v>
      </c>
      <c r="E45" s="19">
        <f>SUM(E46:E49)</f>
        <v>47.91</v>
      </c>
      <c r="F45" s="26"/>
    </row>
    <row r="46" spans="1:6" ht="60" customHeight="1">
      <c r="A46" s="24" t="s">
        <v>48</v>
      </c>
      <c r="B46" s="34" t="s">
        <v>184</v>
      </c>
      <c r="C46" s="19">
        <f t="shared" si="1"/>
        <v>14.49</v>
      </c>
      <c r="D46" s="19">
        <v>7.8</v>
      </c>
      <c r="E46" s="19">
        <v>6.69</v>
      </c>
      <c r="F46" s="26" t="s">
        <v>185</v>
      </c>
    </row>
    <row r="47" spans="1:6" ht="60" customHeight="1">
      <c r="A47" s="24" t="s">
        <v>49</v>
      </c>
      <c r="B47" s="28" t="s">
        <v>186</v>
      </c>
      <c r="C47" s="19">
        <f t="shared" si="1"/>
        <v>21.22</v>
      </c>
      <c r="D47" s="19">
        <v>11.42</v>
      </c>
      <c r="E47" s="19">
        <v>9.8000000000000007</v>
      </c>
      <c r="F47" s="26" t="s">
        <v>187</v>
      </c>
    </row>
    <row r="48" spans="1:6" ht="60" customHeight="1">
      <c r="A48" s="24" t="s">
        <v>50</v>
      </c>
      <c r="B48" s="28" t="s">
        <v>188</v>
      </c>
      <c r="C48" s="19">
        <f t="shared" si="1"/>
        <v>54.45</v>
      </c>
      <c r="D48" s="19">
        <v>29.3</v>
      </c>
      <c r="E48" s="19">
        <v>25.15</v>
      </c>
      <c r="F48" s="26" t="s">
        <v>189</v>
      </c>
    </row>
    <row r="49" spans="1:6" ht="60" customHeight="1">
      <c r="A49" s="24" t="s">
        <v>51</v>
      </c>
      <c r="B49" s="28" t="s">
        <v>190</v>
      </c>
      <c r="C49" s="19">
        <f t="shared" si="1"/>
        <v>13.57</v>
      </c>
      <c r="D49" s="19">
        <v>7.3</v>
      </c>
      <c r="E49" s="19">
        <v>6.27</v>
      </c>
      <c r="F49" s="26" t="s">
        <v>191</v>
      </c>
    </row>
    <row r="50" spans="1:6" ht="60" customHeight="1">
      <c r="A50" s="29" t="s">
        <v>52</v>
      </c>
      <c r="B50" s="30" t="s">
        <v>192</v>
      </c>
      <c r="C50" s="19">
        <f>SUM(C51:C53)</f>
        <v>43.21</v>
      </c>
      <c r="D50" s="19">
        <f>SUM(D51:D53)</f>
        <v>23.25</v>
      </c>
      <c r="E50" s="19">
        <f>SUM(E51:E53)</f>
        <v>19.96</v>
      </c>
      <c r="F50" s="26"/>
    </row>
    <row r="51" spans="1:6" ht="60" customHeight="1">
      <c r="A51" s="24" t="s">
        <v>53</v>
      </c>
      <c r="B51" s="28" t="s">
        <v>193</v>
      </c>
      <c r="C51" s="19">
        <f t="shared" si="1"/>
        <v>16.98</v>
      </c>
      <c r="D51" s="19">
        <v>9.1300000000000008</v>
      </c>
      <c r="E51" s="19">
        <v>7.85</v>
      </c>
      <c r="F51" s="26" t="s">
        <v>194</v>
      </c>
    </row>
    <row r="52" spans="1:6" ht="60" customHeight="1">
      <c r="A52" s="24" t="s">
        <v>54</v>
      </c>
      <c r="B52" s="28" t="s">
        <v>195</v>
      </c>
      <c r="C52" s="19">
        <f t="shared" si="1"/>
        <v>7.97</v>
      </c>
      <c r="D52" s="19">
        <v>4.29</v>
      </c>
      <c r="E52" s="19">
        <v>3.68</v>
      </c>
      <c r="F52" s="26" t="s">
        <v>196</v>
      </c>
    </row>
    <row r="53" spans="1:6" ht="60" customHeight="1">
      <c r="A53" s="24" t="s">
        <v>55</v>
      </c>
      <c r="B53" s="28" t="s">
        <v>197</v>
      </c>
      <c r="C53" s="19">
        <f t="shared" si="1"/>
        <v>18.260000000000002</v>
      </c>
      <c r="D53" s="19">
        <v>9.83</v>
      </c>
      <c r="E53" s="19">
        <v>8.43</v>
      </c>
      <c r="F53" s="26" t="s">
        <v>198</v>
      </c>
    </row>
    <row r="54" spans="1:6" ht="60" customHeight="1">
      <c r="A54" s="29" t="s">
        <v>56</v>
      </c>
      <c r="B54" s="31" t="s">
        <v>199</v>
      </c>
      <c r="C54" s="19">
        <f>SUM(C55:C58)</f>
        <v>113.62</v>
      </c>
      <c r="D54" s="19">
        <f>SUM(D55:D58)</f>
        <v>61.15</v>
      </c>
      <c r="E54" s="19">
        <f>SUM(E55:E58)</f>
        <v>52.47</v>
      </c>
      <c r="F54" s="26"/>
    </row>
    <row r="55" spans="1:6" ht="60" customHeight="1">
      <c r="A55" s="24" t="s">
        <v>57</v>
      </c>
      <c r="B55" s="28" t="s">
        <v>200</v>
      </c>
      <c r="C55" s="19">
        <f t="shared" si="1"/>
        <v>10.14</v>
      </c>
      <c r="D55" s="19">
        <v>5.46</v>
      </c>
      <c r="E55" s="19">
        <v>4.68</v>
      </c>
      <c r="F55" s="26" t="s">
        <v>201</v>
      </c>
    </row>
    <row r="56" spans="1:6" ht="60" customHeight="1">
      <c r="A56" s="24" t="s">
        <v>58</v>
      </c>
      <c r="B56" s="28" t="s">
        <v>202</v>
      </c>
      <c r="C56" s="19">
        <f t="shared" si="1"/>
        <v>46.06</v>
      </c>
      <c r="D56" s="19">
        <v>24.79</v>
      </c>
      <c r="E56" s="19">
        <v>21.27</v>
      </c>
      <c r="F56" s="26" t="s">
        <v>203</v>
      </c>
    </row>
    <row r="57" spans="1:6" ht="60" customHeight="1">
      <c r="A57" s="24" t="s">
        <v>59</v>
      </c>
      <c r="B57" s="28" t="s">
        <v>204</v>
      </c>
      <c r="C57" s="19">
        <f t="shared" si="1"/>
        <v>48.91</v>
      </c>
      <c r="D57" s="19">
        <v>26.32</v>
      </c>
      <c r="E57" s="19">
        <v>22.59</v>
      </c>
      <c r="F57" s="26" t="s">
        <v>205</v>
      </c>
    </row>
    <row r="58" spans="1:6" ht="60" customHeight="1">
      <c r="A58" s="24" t="s">
        <v>60</v>
      </c>
      <c r="B58" s="28" t="s">
        <v>206</v>
      </c>
      <c r="C58" s="19">
        <f t="shared" si="1"/>
        <v>8.51</v>
      </c>
      <c r="D58" s="19">
        <v>4.58</v>
      </c>
      <c r="E58" s="19">
        <v>3.93</v>
      </c>
      <c r="F58" s="26" t="s">
        <v>207</v>
      </c>
    </row>
    <row r="59" spans="1:6" ht="60" customHeight="1">
      <c r="A59" s="29" t="s">
        <v>61</v>
      </c>
      <c r="B59" s="31" t="s">
        <v>208</v>
      </c>
      <c r="C59" s="19">
        <f>SUM(C60:C61)</f>
        <v>66.14</v>
      </c>
      <c r="D59" s="19">
        <f>SUM(D60:D61)</f>
        <v>35.590000000000003</v>
      </c>
      <c r="E59" s="19">
        <f>SUM(E60:E61)</f>
        <v>30.55</v>
      </c>
      <c r="F59" s="26"/>
    </row>
    <row r="60" spans="1:6" ht="60" customHeight="1">
      <c r="A60" s="24" t="s">
        <v>62</v>
      </c>
      <c r="B60" s="28" t="s">
        <v>209</v>
      </c>
      <c r="C60" s="19">
        <f t="shared" si="1"/>
        <v>24.44</v>
      </c>
      <c r="D60" s="19">
        <v>13.15</v>
      </c>
      <c r="E60" s="19">
        <v>11.29</v>
      </c>
      <c r="F60" s="26" t="s">
        <v>210</v>
      </c>
    </row>
    <row r="61" spans="1:6" ht="60" customHeight="1">
      <c r="A61" s="24" t="s">
        <v>63</v>
      </c>
      <c r="B61" s="28" t="s">
        <v>211</v>
      </c>
      <c r="C61" s="19">
        <f t="shared" si="1"/>
        <v>41.7</v>
      </c>
      <c r="D61" s="19">
        <v>22.44</v>
      </c>
      <c r="E61" s="19">
        <v>19.260000000000002</v>
      </c>
      <c r="F61" s="26" t="s">
        <v>212</v>
      </c>
    </row>
    <row r="62" spans="1:6" ht="60" customHeight="1">
      <c r="A62" s="29" t="s">
        <v>64</v>
      </c>
      <c r="B62" s="30" t="s">
        <v>213</v>
      </c>
      <c r="C62" s="19">
        <f>SUM(C63:C69)</f>
        <v>162.72</v>
      </c>
      <c r="D62" s="19">
        <f>SUM(D63:D69)</f>
        <v>87.56</v>
      </c>
      <c r="E62" s="19">
        <f>SUM(E63:E69)</f>
        <v>75.16</v>
      </c>
      <c r="F62" s="26"/>
    </row>
    <row r="63" spans="1:6" ht="60" customHeight="1">
      <c r="A63" s="24" t="s">
        <v>65</v>
      </c>
      <c r="B63" s="28" t="s">
        <v>214</v>
      </c>
      <c r="C63" s="19">
        <f t="shared" si="1"/>
        <v>0.76</v>
      </c>
      <c r="D63" s="19">
        <v>0.41</v>
      </c>
      <c r="E63" s="19">
        <v>0.35</v>
      </c>
      <c r="F63" s="26" t="s">
        <v>66</v>
      </c>
    </row>
    <row r="64" spans="1:6" ht="60" customHeight="1">
      <c r="A64" s="24" t="s">
        <v>67</v>
      </c>
      <c r="B64" s="28" t="s">
        <v>215</v>
      </c>
      <c r="C64" s="19">
        <f t="shared" si="1"/>
        <v>22.37</v>
      </c>
      <c r="D64" s="19">
        <v>12.04</v>
      </c>
      <c r="E64" s="19">
        <v>10.33</v>
      </c>
      <c r="F64" s="26" t="s">
        <v>216</v>
      </c>
    </row>
    <row r="65" spans="1:6" ht="60" customHeight="1">
      <c r="A65" s="24" t="s">
        <v>68</v>
      </c>
      <c r="B65" s="28" t="s">
        <v>217</v>
      </c>
      <c r="C65" s="19">
        <f t="shared" si="1"/>
        <v>17.489999999999998</v>
      </c>
      <c r="D65" s="19">
        <v>9.41</v>
      </c>
      <c r="E65" s="19">
        <v>8.08</v>
      </c>
      <c r="F65" s="26" t="s">
        <v>218</v>
      </c>
    </row>
    <row r="66" spans="1:6" ht="60" customHeight="1">
      <c r="A66" s="24" t="s">
        <v>69</v>
      </c>
      <c r="B66" s="28" t="s">
        <v>219</v>
      </c>
      <c r="C66" s="19">
        <f t="shared" si="1"/>
        <v>95.22</v>
      </c>
      <c r="D66" s="19">
        <v>51.24</v>
      </c>
      <c r="E66" s="19">
        <v>43.98</v>
      </c>
      <c r="F66" s="26" t="s">
        <v>220</v>
      </c>
    </row>
    <row r="67" spans="1:6" ht="60" customHeight="1">
      <c r="A67" s="24" t="s">
        <v>70</v>
      </c>
      <c r="B67" s="33" t="s">
        <v>221</v>
      </c>
      <c r="C67" s="19">
        <f t="shared" si="1"/>
        <v>9.02</v>
      </c>
      <c r="D67" s="19">
        <v>4.8499999999999996</v>
      </c>
      <c r="E67" s="19">
        <v>4.17</v>
      </c>
      <c r="F67" s="26" t="s">
        <v>222</v>
      </c>
    </row>
    <row r="68" spans="1:6" ht="60" customHeight="1">
      <c r="A68" s="24" t="s">
        <v>71</v>
      </c>
      <c r="B68" s="28" t="s">
        <v>223</v>
      </c>
      <c r="C68" s="19">
        <f t="shared" si="1"/>
        <v>10.41</v>
      </c>
      <c r="D68" s="19">
        <v>5.6</v>
      </c>
      <c r="E68" s="19">
        <v>4.8099999999999996</v>
      </c>
      <c r="F68" s="26" t="s">
        <v>224</v>
      </c>
    </row>
    <row r="69" spans="1:6" ht="60" customHeight="1">
      <c r="A69" s="24" t="s">
        <v>72</v>
      </c>
      <c r="B69" s="28" t="s">
        <v>225</v>
      </c>
      <c r="C69" s="19">
        <f t="shared" si="1"/>
        <v>7.45</v>
      </c>
      <c r="D69" s="19">
        <v>4.01</v>
      </c>
      <c r="E69" s="19">
        <v>3.44</v>
      </c>
      <c r="F69" s="26" t="s">
        <v>226</v>
      </c>
    </row>
    <row r="70" spans="1:6" ht="60" customHeight="1">
      <c r="A70" s="29" t="s">
        <v>73</v>
      </c>
      <c r="B70" s="31" t="s">
        <v>227</v>
      </c>
      <c r="C70" s="19">
        <f>SUM(C71:C76)</f>
        <v>19.88</v>
      </c>
      <c r="D70" s="19">
        <f>SUM(D71:D76)</f>
        <v>10.68</v>
      </c>
      <c r="E70" s="19">
        <f>SUM(E71:E76)</f>
        <v>9.1999999999999993</v>
      </c>
      <c r="F70" s="26"/>
    </row>
    <row r="71" spans="1:6" ht="60" customHeight="1">
      <c r="A71" s="24" t="s">
        <v>74</v>
      </c>
      <c r="B71" s="28" t="s">
        <v>228</v>
      </c>
      <c r="C71" s="19">
        <f t="shared" ref="C71:C100" si="2">D71+E71</f>
        <v>9.0500000000000007</v>
      </c>
      <c r="D71" s="19">
        <v>4.87</v>
      </c>
      <c r="E71" s="19">
        <v>4.18</v>
      </c>
      <c r="F71" s="26" t="s">
        <v>229</v>
      </c>
    </row>
    <row r="72" spans="1:6" ht="60" customHeight="1">
      <c r="A72" s="24" t="s">
        <v>75</v>
      </c>
      <c r="B72" s="33" t="s">
        <v>230</v>
      </c>
      <c r="C72" s="19">
        <f t="shared" si="2"/>
        <v>3</v>
      </c>
      <c r="D72" s="19">
        <v>1.61</v>
      </c>
      <c r="E72" s="19">
        <v>1.39</v>
      </c>
      <c r="F72" s="26" t="s">
        <v>231</v>
      </c>
    </row>
    <row r="73" spans="1:6" ht="60" customHeight="1">
      <c r="A73" s="24" t="s">
        <v>76</v>
      </c>
      <c r="B73" s="28" t="s">
        <v>232</v>
      </c>
      <c r="C73" s="19">
        <f t="shared" si="2"/>
        <v>7.02</v>
      </c>
      <c r="D73" s="19">
        <v>3.77</v>
      </c>
      <c r="E73" s="19">
        <v>3.25</v>
      </c>
      <c r="F73" s="26" t="s">
        <v>233</v>
      </c>
    </row>
    <row r="74" spans="1:6" ht="60" customHeight="1">
      <c r="A74" s="24" t="s">
        <v>77</v>
      </c>
      <c r="B74" s="36" t="s">
        <v>234</v>
      </c>
      <c r="C74" s="19">
        <f t="shared" si="2"/>
        <v>0.04</v>
      </c>
      <c r="D74" s="19">
        <v>0.02</v>
      </c>
      <c r="E74" s="19">
        <v>0.02</v>
      </c>
      <c r="F74" s="26" t="s">
        <v>78</v>
      </c>
    </row>
    <row r="75" spans="1:6" ht="60" customHeight="1">
      <c r="A75" s="24" t="s">
        <v>79</v>
      </c>
      <c r="B75" s="36" t="s">
        <v>235</v>
      </c>
      <c r="C75" s="19">
        <f t="shared" si="2"/>
        <v>0.15</v>
      </c>
      <c r="D75" s="19">
        <v>0.08</v>
      </c>
      <c r="E75" s="19">
        <v>7.0000000000000007E-2</v>
      </c>
      <c r="F75" s="26" t="s">
        <v>80</v>
      </c>
    </row>
    <row r="76" spans="1:6" ht="60" customHeight="1">
      <c r="A76" s="24" t="s">
        <v>81</v>
      </c>
      <c r="B76" s="36" t="s">
        <v>236</v>
      </c>
      <c r="C76" s="19">
        <f t="shared" si="2"/>
        <v>0.62</v>
      </c>
      <c r="D76" s="19">
        <v>0.33</v>
      </c>
      <c r="E76" s="19">
        <v>0.28999999999999998</v>
      </c>
      <c r="F76" s="26" t="s">
        <v>237</v>
      </c>
    </row>
    <row r="77" spans="1:6" ht="60" customHeight="1">
      <c r="A77" s="29" t="s">
        <v>82</v>
      </c>
      <c r="B77" s="30" t="s">
        <v>238</v>
      </c>
      <c r="C77" s="19">
        <f>SUM(C78:C82)</f>
        <v>160.27000000000001</v>
      </c>
      <c r="D77" s="19">
        <f>SUM(D78:D82)</f>
        <v>86.26</v>
      </c>
      <c r="E77" s="19">
        <f>SUM(E78:E82)</f>
        <v>74.010000000000005</v>
      </c>
      <c r="F77" s="26"/>
    </row>
    <row r="78" spans="1:6" ht="60" customHeight="1">
      <c r="A78" s="24" t="s">
        <v>83</v>
      </c>
      <c r="B78" s="28" t="s">
        <v>239</v>
      </c>
      <c r="C78" s="19">
        <f t="shared" si="2"/>
        <v>67.31</v>
      </c>
      <c r="D78" s="19">
        <v>36.22</v>
      </c>
      <c r="E78" s="19">
        <v>31.09</v>
      </c>
      <c r="F78" s="26" t="s">
        <v>240</v>
      </c>
    </row>
    <row r="79" spans="1:6" ht="60" customHeight="1">
      <c r="A79" s="24" t="s">
        <v>84</v>
      </c>
      <c r="B79" s="28" t="s">
        <v>241</v>
      </c>
      <c r="C79" s="19">
        <f t="shared" si="2"/>
        <v>5.34</v>
      </c>
      <c r="D79" s="19">
        <v>2.88</v>
      </c>
      <c r="E79" s="19">
        <v>2.46</v>
      </c>
      <c r="F79" s="26" t="s">
        <v>242</v>
      </c>
    </row>
    <row r="80" spans="1:6" ht="60" customHeight="1">
      <c r="A80" s="24" t="s">
        <v>85</v>
      </c>
      <c r="B80" s="28" t="s">
        <v>243</v>
      </c>
      <c r="C80" s="19">
        <f t="shared" si="2"/>
        <v>12.31</v>
      </c>
      <c r="D80" s="19">
        <v>6.62</v>
      </c>
      <c r="E80" s="19">
        <v>5.69</v>
      </c>
      <c r="F80" s="26" t="s">
        <v>244</v>
      </c>
    </row>
    <row r="81" spans="1:6" ht="60" customHeight="1">
      <c r="A81" s="24" t="s">
        <v>86</v>
      </c>
      <c r="B81" s="28" t="s">
        <v>245</v>
      </c>
      <c r="C81" s="19">
        <f t="shared" si="2"/>
        <v>58.12</v>
      </c>
      <c r="D81" s="19">
        <v>31.28</v>
      </c>
      <c r="E81" s="19">
        <v>26.84</v>
      </c>
      <c r="F81" s="26" t="s">
        <v>246</v>
      </c>
    </row>
    <row r="82" spans="1:6" ht="60" customHeight="1">
      <c r="A82" s="24" t="s">
        <v>87</v>
      </c>
      <c r="B82" s="28" t="s">
        <v>247</v>
      </c>
      <c r="C82" s="19">
        <f t="shared" si="2"/>
        <v>17.190000000000001</v>
      </c>
      <c r="D82" s="19">
        <v>9.26</v>
      </c>
      <c r="E82" s="19">
        <v>7.93</v>
      </c>
      <c r="F82" s="26" t="s">
        <v>248</v>
      </c>
    </row>
    <row r="83" spans="1:6" ht="60" customHeight="1">
      <c r="A83" s="29" t="s">
        <v>88</v>
      </c>
      <c r="B83" s="30" t="s">
        <v>249</v>
      </c>
      <c r="C83" s="19">
        <f>SUM(C84:C87)</f>
        <v>112.04</v>
      </c>
      <c r="D83" s="19">
        <f>SUM(D84:D87)</f>
        <v>56.48</v>
      </c>
      <c r="E83" s="19">
        <f>SUM(E84:E87)</f>
        <v>55.56</v>
      </c>
      <c r="F83" s="26"/>
    </row>
    <row r="84" spans="1:6" ht="60" customHeight="1">
      <c r="A84" s="24" t="s">
        <v>89</v>
      </c>
      <c r="B84" s="28" t="s">
        <v>250</v>
      </c>
      <c r="C84" s="19">
        <f t="shared" si="2"/>
        <v>0.4</v>
      </c>
      <c r="D84" s="19">
        <v>0.22</v>
      </c>
      <c r="E84" s="19">
        <v>0.18</v>
      </c>
      <c r="F84" s="26" t="s">
        <v>251</v>
      </c>
    </row>
    <row r="85" spans="1:6" ht="60" customHeight="1">
      <c r="A85" s="24" t="s">
        <v>90</v>
      </c>
      <c r="B85" s="28" t="s">
        <v>252</v>
      </c>
      <c r="C85" s="19">
        <f t="shared" si="2"/>
        <v>5.37</v>
      </c>
      <c r="D85" s="19">
        <v>2.89</v>
      </c>
      <c r="E85" s="19">
        <v>2.48</v>
      </c>
      <c r="F85" s="26" t="s">
        <v>253</v>
      </c>
    </row>
    <row r="86" spans="1:6" ht="60" customHeight="1">
      <c r="A86" s="24" t="s">
        <v>91</v>
      </c>
      <c r="B86" s="28" t="s">
        <v>254</v>
      </c>
      <c r="C86" s="19">
        <f t="shared" si="2"/>
        <v>5.82</v>
      </c>
      <c r="D86" s="19">
        <v>3.13</v>
      </c>
      <c r="E86" s="19">
        <v>2.69</v>
      </c>
      <c r="F86" s="26" t="s">
        <v>255</v>
      </c>
    </row>
    <row r="87" spans="1:6" ht="60" customHeight="1">
      <c r="A87" s="24" t="s">
        <v>92</v>
      </c>
      <c r="B87" s="32" t="s">
        <v>256</v>
      </c>
      <c r="C87" s="19">
        <f t="shared" si="2"/>
        <v>100.45</v>
      </c>
      <c r="D87" s="19">
        <v>50.24</v>
      </c>
      <c r="E87" s="19">
        <v>50.21</v>
      </c>
      <c r="F87" s="26" t="s">
        <v>93</v>
      </c>
    </row>
    <row r="88" spans="1:6" ht="60" customHeight="1">
      <c r="A88" s="29" t="s">
        <v>94</v>
      </c>
      <c r="B88" s="31" t="s">
        <v>257</v>
      </c>
      <c r="C88" s="19">
        <f>SUM(C89,C90,C91,C92,C93,C94,C95,C96,C97,C98)</f>
        <v>253.47</v>
      </c>
      <c r="D88" s="19">
        <f>SUM(D89,D90,D91,D92,D93,D94,D95,D96,D97,D98)</f>
        <v>132.59</v>
      </c>
      <c r="E88" s="19">
        <f>SUM(E89,E90,E91,E92,E93,E94,E95,E96,E97,E98)</f>
        <v>120.88</v>
      </c>
      <c r="F88" s="26"/>
    </row>
    <row r="89" spans="1:6" ht="60" customHeight="1">
      <c r="A89" s="24" t="s">
        <v>95</v>
      </c>
      <c r="B89" s="28" t="s">
        <v>258</v>
      </c>
      <c r="C89" s="19">
        <f t="shared" si="2"/>
        <v>7.05</v>
      </c>
      <c r="D89" s="37">
        <v>3.79</v>
      </c>
      <c r="E89" s="37">
        <v>3.26</v>
      </c>
      <c r="F89" s="26" t="s">
        <v>259</v>
      </c>
    </row>
    <row r="90" spans="1:6" ht="60" customHeight="1">
      <c r="A90" s="24" t="s">
        <v>96</v>
      </c>
      <c r="B90" s="28" t="s">
        <v>260</v>
      </c>
      <c r="C90" s="19">
        <f t="shared" si="2"/>
        <v>3.27</v>
      </c>
      <c r="D90" s="37">
        <v>1.76</v>
      </c>
      <c r="E90" s="37">
        <v>1.51</v>
      </c>
      <c r="F90" s="26" t="s">
        <v>261</v>
      </c>
    </row>
    <row r="91" spans="1:6" ht="60" customHeight="1">
      <c r="A91" s="24" t="s">
        <v>97</v>
      </c>
      <c r="B91" s="28" t="s">
        <v>262</v>
      </c>
      <c r="C91" s="19">
        <f t="shared" si="2"/>
        <v>5.93</v>
      </c>
      <c r="D91" s="37">
        <v>3.19</v>
      </c>
      <c r="E91" s="37">
        <v>2.74</v>
      </c>
      <c r="F91" s="26" t="s">
        <v>263</v>
      </c>
    </row>
    <row r="92" spans="1:6" ht="60" customHeight="1">
      <c r="A92" s="24" t="s">
        <v>98</v>
      </c>
      <c r="B92" s="28" t="s">
        <v>264</v>
      </c>
      <c r="C92" s="19">
        <f t="shared" si="2"/>
        <v>13.18</v>
      </c>
      <c r="D92" s="37">
        <v>7.09</v>
      </c>
      <c r="E92" s="37">
        <v>6.09</v>
      </c>
      <c r="F92" s="26" t="s">
        <v>265</v>
      </c>
    </row>
    <row r="93" spans="1:6" ht="60" customHeight="1">
      <c r="A93" s="24" t="s">
        <v>99</v>
      </c>
      <c r="B93" s="28" t="s">
        <v>266</v>
      </c>
      <c r="C93" s="19">
        <f t="shared" si="2"/>
        <v>10.66</v>
      </c>
      <c r="D93" s="37">
        <v>5.74</v>
      </c>
      <c r="E93" s="37">
        <v>4.92</v>
      </c>
      <c r="F93" s="26" t="s">
        <v>267</v>
      </c>
    </row>
    <row r="94" spans="1:6" ht="60" customHeight="1">
      <c r="A94" s="24" t="s">
        <v>100</v>
      </c>
      <c r="B94" s="28" t="s">
        <v>268</v>
      </c>
      <c r="C94" s="19">
        <f t="shared" si="2"/>
        <v>21.3</v>
      </c>
      <c r="D94" s="37">
        <v>11.46</v>
      </c>
      <c r="E94" s="37">
        <v>9.84</v>
      </c>
      <c r="F94" s="26" t="s">
        <v>269</v>
      </c>
    </row>
    <row r="95" spans="1:6" ht="60" customHeight="1">
      <c r="A95" s="24" t="s">
        <v>101</v>
      </c>
      <c r="B95" s="28" t="s">
        <v>270</v>
      </c>
      <c r="C95" s="19">
        <f t="shared" si="2"/>
        <v>34.380000000000003</v>
      </c>
      <c r="D95" s="37">
        <v>18.5</v>
      </c>
      <c r="E95" s="37">
        <v>15.88</v>
      </c>
      <c r="F95" s="26" t="s">
        <v>271</v>
      </c>
    </row>
    <row r="96" spans="1:6" ht="60" customHeight="1">
      <c r="A96" s="24" t="s">
        <v>102</v>
      </c>
      <c r="B96" s="28" t="s">
        <v>272</v>
      </c>
      <c r="C96" s="19">
        <f t="shared" si="2"/>
        <v>8.85</v>
      </c>
      <c r="D96" s="37">
        <v>4.76</v>
      </c>
      <c r="E96" s="37">
        <v>4.09</v>
      </c>
      <c r="F96" s="26" t="s">
        <v>273</v>
      </c>
    </row>
    <row r="97" spans="1:6" ht="60" customHeight="1">
      <c r="A97" s="24" t="s">
        <v>103</v>
      </c>
      <c r="B97" s="28" t="s">
        <v>274</v>
      </c>
      <c r="C97" s="19">
        <f t="shared" si="2"/>
        <v>30.74</v>
      </c>
      <c r="D97" s="37">
        <v>16.55</v>
      </c>
      <c r="E97" s="37">
        <v>14.19</v>
      </c>
      <c r="F97" s="26" t="s">
        <v>275</v>
      </c>
    </row>
    <row r="98" spans="1:6" ht="60" customHeight="1">
      <c r="A98" s="38" t="s">
        <v>104</v>
      </c>
      <c r="B98" s="39" t="s">
        <v>276</v>
      </c>
      <c r="C98" s="19">
        <f t="shared" si="2"/>
        <v>118.11</v>
      </c>
      <c r="D98" s="37">
        <v>59.75</v>
      </c>
      <c r="E98" s="37">
        <v>58.36</v>
      </c>
      <c r="F98" s="26" t="s">
        <v>105</v>
      </c>
    </row>
    <row r="99" spans="1:6" ht="60" customHeight="1">
      <c r="A99" s="29" t="s">
        <v>106</v>
      </c>
      <c r="B99" s="40" t="s">
        <v>107</v>
      </c>
      <c r="C99" s="19">
        <f t="shared" si="2"/>
        <v>16.71</v>
      </c>
      <c r="D99" s="37">
        <v>8.99</v>
      </c>
      <c r="E99" s="37">
        <v>7.72</v>
      </c>
      <c r="F99" s="26" t="s">
        <v>277</v>
      </c>
    </row>
    <row r="100" spans="1:6" ht="60" customHeight="1">
      <c r="A100" s="29" t="s">
        <v>108</v>
      </c>
      <c r="B100" s="40" t="s">
        <v>109</v>
      </c>
      <c r="C100" s="19">
        <f t="shared" si="2"/>
        <v>0.41</v>
      </c>
      <c r="D100" s="37">
        <v>0.22</v>
      </c>
      <c r="E100" s="37">
        <v>0.19</v>
      </c>
      <c r="F100" s="26" t="s">
        <v>110</v>
      </c>
    </row>
    <row r="101" spans="1:6">
      <c r="C101" s="4"/>
    </row>
    <row r="102" spans="1:6">
      <c r="C102" s="4"/>
    </row>
    <row r="103" spans="1:6">
      <c r="C103" s="4"/>
    </row>
  </sheetData>
  <autoFilter ref="A1:F100"/>
  <mergeCells count="1">
    <mergeCell ref="A2:F2"/>
  </mergeCells>
  <phoneticPr fontId="16" type="noConversion"/>
  <pageMargins left="0.70866141732283505" right="0.70866141732283505" top="0.74803149606299202" bottom="0.74803149606299202" header="0.31496062992126" footer="0.31496062992126"/>
  <pageSetup paperSize="9" scale="36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指标文模板</vt:lpstr>
      <vt:lpstr>指标文模板!Print_Titles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孟煜晖</dc:creator>
  <cp:lastModifiedBy>MyPC</cp:lastModifiedBy>
  <cp:lastPrinted>2024-11-20T07:34:52Z</cp:lastPrinted>
  <dcterms:created xsi:type="dcterms:W3CDTF">2020-11-27T15:20:00Z</dcterms:created>
  <dcterms:modified xsi:type="dcterms:W3CDTF">2024-11-25T06:35:16Z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DCE03F45BAA740899A76D77BDE4D1691</vt:lpwstr>
  </property>
  <property fmtid="{D5CDD505-2E9C-101B-9397-08002B2CF9AE}" pid="3" name="KSOProductBuildVer">
    <vt:lpwstr>2052-11.8.2.10125</vt:lpwstr>
  </property>
</Properties>
</file>